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泰志\Downloads\"/>
    </mc:Choice>
  </mc:AlternateContent>
  <bookViews>
    <workbookView xWindow="0" yWindow="0" windowWidth="15465" windowHeight="7410"/>
  </bookViews>
  <sheets>
    <sheet name="FP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E11" i="3"/>
  <c r="AL31" i="3" l="1"/>
  <c r="AM31" i="3"/>
  <c r="AK31" i="3"/>
  <c r="AJ32" i="3"/>
  <c r="AK32" i="3"/>
  <c r="AK30" i="3" s="1"/>
  <c r="AL32" i="3"/>
  <c r="AM32" i="3"/>
  <c r="AJ31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BD8" i="3"/>
  <c r="BE8" i="3"/>
  <c r="BF8" i="3"/>
  <c r="BG8" i="3"/>
  <c r="BH8" i="3"/>
  <c r="BI8" i="3"/>
  <c r="BJ8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AN30" i="3"/>
  <c r="G31" i="3"/>
  <c r="H31" i="3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AH31" i="3" s="1"/>
  <c r="AI31" i="3" s="1"/>
  <c r="F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E32" i="3"/>
  <c r="E31" i="3"/>
  <c r="AM30" i="3" l="1"/>
  <c r="AO30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AG17" i="3"/>
  <c r="AH17" i="3"/>
  <c r="AI17" i="3"/>
  <c r="AJ17" i="3"/>
  <c r="AJ25" i="3" s="1"/>
  <c r="AK17" i="3"/>
  <c r="AL17" i="3"/>
  <c r="AM17" i="3"/>
  <c r="AN17" i="3"/>
  <c r="AN25" i="3" s="1"/>
  <c r="AO17" i="3"/>
  <c r="AP17" i="3"/>
  <c r="AQ17" i="3"/>
  <c r="AR17" i="3"/>
  <c r="AS17" i="3"/>
  <c r="AT17" i="3"/>
  <c r="AU17" i="3"/>
  <c r="AV17" i="3"/>
  <c r="AV25" i="3" s="1"/>
  <c r="AW17" i="3"/>
  <c r="AX17" i="3"/>
  <c r="AY17" i="3"/>
  <c r="AZ17" i="3"/>
  <c r="AZ25" i="3" s="1"/>
  <c r="BA17" i="3"/>
  <c r="BB17" i="3"/>
  <c r="BC17" i="3"/>
  <c r="BD17" i="3"/>
  <c r="BD25" i="3" s="1"/>
  <c r="BE17" i="3"/>
  <c r="BF17" i="3"/>
  <c r="BG17" i="3"/>
  <c r="BH17" i="3"/>
  <c r="BI17" i="3"/>
  <c r="BJ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AG21" i="3"/>
  <c r="AH21" i="3"/>
  <c r="AI21" i="3"/>
  <c r="AI25" i="3" s="1"/>
  <c r="AJ21" i="3"/>
  <c r="AK21" i="3"/>
  <c r="AL21" i="3"/>
  <c r="AL25" i="3" s="1"/>
  <c r="AM21" i="3"/>
  <c r="AM25" i="3" s="1"/>
  <c r="AN21" i="3"/>
  <c r="AO21" i="3"/>
  <c r="AP21" i="3"/>
  <c r="AP25" i="3" s="1"/>
  <c r="AP26" i="3" s="1"/>
  <c r="AQ21" i="3"/>
  <c r="AQ25" i="3" s="1"/>
  <c r="AR21" i="3"/>
  <c r="AS21" i="3"/>
  <c r="AT21" i="3"/>
  <c r="AT25" i="3" s="1"/>
  <c r="AU21" i="3"/>
  <c r="AU25" i="3" s="1"/>
  <c r="AV21" i="3"/>
  <c r="AW21" i="3"/>
  <c r="AX21" i="3"/>
  <c r="AX25" i="3" s="1"/>
  <c r="AX26" i="3" s="1"/>
  <c r="AY21" i="3"/>
  <c r="AY25" i="3" s="1"/>
  <c r="AZ21" i="3"/>
  <c r="BA21" i="3"/>
  <c r="BB21" i="3"/>
  <c r="BB25" i="3" s="1"/>
  <c r="BC21" i="3"/>
  <c r="BC25" i="3" s="1"/>
  <c r="BD21" i="3"/>
  <c r="BE21" i="3"/>
  <c r="BF21" i="3"/>
  <c r="BF25" i="3" s="1"/>
  <c r="BF26" i="3" s="1"/>
  <c r="BG21" i="3"/>
  <c r="BG25" i="3" s="1"/>
  <c r="BH21" i="3"/>
  <c r="BI21" i="3"/>
  <c r="BJ21" i="3"/>
  <c r="BJ25" i="3" s="1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AG30" i="3"/>
  <c r="E17" i="3"/>
  <c r="F17" i="3"/>
  <c r="G17" i="3"/>
  <c r="H17" i="3"/>
  <c r="I17" i="3"/>
  <c r="J17" i="3"/>
  <c r="K17" i="3"/>
  <c r="L17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E5" i="3"/>
  <c r="AH25" i="3" l="1"/>
  <c r="AH26" i="3" s="1"/>
  <c r="BH25" i="3"/>
  <c r="AR25" i="3"/>
  <c r="BI25" i="3"/>
  <c r="BI26" i="3" s="1"/>
  <c r="BE25" i="3"/>
  <c r="BE26" i="3" s="1"/>
  <c r="BA25" i="3"/>
  <c r="BA26" i="3" s="1"/>
  <c r="AW25" i="3"/>
  <c r="AW26" i="3" s="1"/>
  <c r="AS25" i="3"/>
  <c r="AS26" i="3" s="1"/>
  <c r="AO25" i="3"/>
  <c r="AO26" i="3" s="1"/>
  <c r="AK25" i="3"/>
  <c r="AG25" i="3"/>
  <c r="AG26" i="3" s="1"/>
  <c r="AT26" i="3"/>
  <c r="AL26" i="3"/>
  <c r="BB26" i="3"/>
  <c r="BG26" i="3"/>
  <c r="BC26" i="3"/>
  <c r="AY26" i="3"/>
  <c r="AU26" i="3"/>
  <c r="AQ26" i="3"/>
  <c r="AM26" i="3"/>
  <c r="AI26" i="3"/>
  <c r="AK26" i="3"/>
  <c r="AK36" i="3"/>
  <c r="BJ26" i="3"/>
  <c r="BD26" i="3"/>
  <c r="AV26" i="3"/>
  <c r="AN26" i="3"/>
  <c r="AH30" i="3"/>
  <c r="BH26" i="3"/>
  <c r="AZ26" i="3"/>
  <c r="AR26" i="3"/>
  <c r="AJ2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E10" i="3"/>
  <c r="F10" i="3"/>
  <c r="G10" i="3"/>
  <c r="H10" i="3"/>
  <c r="I10" i="3"/>
  <c r="J10" i="3"/>
  <c r="K10" i="3"/>
  <c r="L10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E21" i="3"/>
  <c r="F21" i="3"/>
  <c r="F25" i="3" s="1"/>
  <c r="F26" i="3" s="1"/>
  <c r="G21" i="3"/>
  <c r="G25" i="3" s="1"/>
  <c r="H21" i="3"/>
  <c r="H25" i="3" s="1"/>
  <c r="I21" i="3"/>
  <c r="I25" i="3" s="1"/>
  <c r="J21" i="3"/>
  <c r="J25" i="3" s="1"/>
  <c r="K21" i="3"/>
  <c r="K25" i="3" s="1"/>
  <c r="L21" i="3"/>
  <c r="L25" i="3" s="1"/>
  <c r="M21" i="3"/>
  <c r="M25" i="3" s="1"/>
  <c r="N21" i="3"/>
  <c r="N25" i="3" s="1"/>
  <c r="O21" i="3"/>
  <c r="O25" i="3" s="1"/>
  <c r="P21" i="3"/>
  <c r="P25" i="3" s="1"/>
  <c r="Q21" i="3"/>
  <c r="Q25" i="3" s="1"/>
  <c r="R21" i="3"/>
  <c r="R25" i="3" s="1"/>
  <c r="S21" i="3"/>
  <c r="S25" i="3" s="1"/>
  <c r="T21" i="3"/>
  <c r="T25" i="3" s="1"/>
  <c r="U21" i="3"/>
  <c r="U25" i="3" s="1"/>
  <c r="V21" i="3"/>
  <c r="V25" i="3" s="1"/>
  <c r="W21" i="3"/>
  <c r="W25" i="3" s="1"/>
  <c r="X21" i="3"/>
  <c r="X25" i="3" s="1"/>
  <c r="Y21" i="3"/>
  <c r="Y25" i="3" s="1"/>
  <c r="Z21" i="3"/>
  <c r="Z25" i="3" s="1"/>
  <c r="AA21" i="3"/>
  <c r="AA25" i="3" s="1"/>
  <c r="AB21" i="3"/>
  <c r="AB25" i="3" s="1"/>
  <c r="AC21" i="3"/>
  <c r="AC25" i="3" s="1"/>
  <c r="AD21" i="3"/>
  <c r="AD25" i="3" s="1"/>
  <c r="AE21" i="3"/>
  <c r="AE25" i="3" s="1"/>
  <c r="AF21" i="3"/>
  <c r="AF25" i="3" s="1"/>
  <c r="D26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E30" i="3"/>
  <c r="F30" i="3"/>
  <c r="G30" i="3"/>
  <c r="AH36" i="3" l="1"/>
  <c r="E25" i="3"/>
  <c r="E26" i="3" s="1"/>
  <c r="AG36" i="3"/>
  <c r="AI30" i="3"/>
  <c r="AI36" i="3" s="1"/>
  <c r="L26" i="3"/>
  <c r="AF26" i="3"/>
  <c r="X26" i="3"/>
  <c r="P26" i="3"/>
  <c r="H26" i="3"/>
  <c r="AB26" i="3"/>
  <c r="T26" i="3"/>
  <c r="AD26" i="3"/>
  <c r="Z26" i="3"/>
  <c r="V26" i="3"/>
  <c r="R26" i="3"/>
  <c r="N26" i="3"/>
  <c r="H30" i="3"/>
  <c r="J26" i="3"/>
  <c r="F36" i="3"/>
  <c r="AC26" i="3"/>
  <c r="Y26" i="3"/>
  <c r="U26" i="3"/>
  <c r="Q26" i="3"/>
  <c r="M26" i="3"/>
  <c r="I26" i="3"/>
  <c r="AE26" i="3"/>
  <c r="AA26" i="3"/>
  <c r="W26" i="3"/>
  <c r="S26" i="3"/>
  <c r="O26" i="3"/>
  <c r="K26" i="3"/>
  <c r="G26" i="3"/>
  <c r="I30" i="3"/>
  <c r="AJ30" i="3" l="1"/>
  <c r="AJ36" i="3" s="1"/>
  <c r="H36" i="3"/>
  <c r="E36" i="3"/>
  <c r="I36" i="3"/>
  <c r="G36" i="3"/>
  <c r="J30" i="3"/>
  <c r="E51" i="3" l="1"/>
  <c r="F51" i="3" s="1"/>
  <c r="G51" i="3" s="1"/>
  <c r="H51" i="3" s="1"/>
  <c r="I51" i="3" s="1"/>
  <c r="J36" i="3"/>
  <c r="K30" i="3"/>
  <c r="K36" i="3" s="1"/>
  <c r="AL30" i="3" l="1"/>
  <c r="AL36" i="3" s="1"/>
  <c r="J51" i="3"/>
  <c r="K51" i="3" s="1"/>
  <c r="L30" i="3"/>
  <c r="AM36" i="3" l="1"/>
  <c r="M30" i="3"/>
  <c r="M36" i="3" s="1"/>
  <c r="L36" i="3"/>
  <c r="L51" i="3" s="1"/>
  <c r="M51" i="3" l="1"/>
  <c r="AN36" i="3"/>
  <c r="N30" i="3"/>
  <c r="AO36" i="3" l="1"/>
  <c r="AP30" i="3"/>
  <c r="O30" i="3"/>
  <c r="O36" i="3" s="1"/>
  <c r="N36" i="3"/>
  <c r="N51" i="3" s="1"/>
  <c r="O51" i="3" l="1"/>
  <c r="AQ30" i="3"/>
  <c r="AP36" i="3"/>
  <c r="P30" i="3"/>
  <c r="P36" i="3" s="1"/>
  <c r="P51" i="3" l="1"/>
  <c r="AR30" i="3"/>
  <c r="AQ36" i="3"/>
  <c r="Q30" i="3"/>
  <c r="Q36" i="3" s="1"/>
  <c r="Q51" i="3" s="1"/>
  <c r="AS30" i="3" l="1"/>
  <c r="AR36" i="3"/>
  <c r="R30" i="3"/>
  <c r="R36" i="3" s="1"/>
  <c r="R51" i="3" s="1"/>
  <c r="AS36" i="3" l="1"/>
  <c r="AT30" i="3"/>
  <c r="S30" i="3"/>
  <c r="S36" i="3" s="1"/>
  <c r="S51" i="3" s="1"/>
  <c r="AU30" i="3" l="1"/>
  <c r="AT36" i="3"/>
  <c r="T30" i="3"/>
  <c r="T36" i="3" s="1"/>
  <c r="T51" i="3" s="1"/>
  <c r="AV30" i="3" l="1"/>
  <c r="AU36" i="3"/>
  <c r="U30" i="3"/>
  <c r="U36" i="3" s="1"/>
  <c r="U51" i="3" s="1"/>
  <c r="AW30" i="3" l="1"/>
  <c r="AV36" i="3"/>
  <c r="V30" i="3"/>
  <c r="V36" i="3" s="1"/>
  <c r="V51" i="3" s="1"/>
  <c r="AW36" i="3" l="1"/>
  <c r="AX30" i="3"/>
  <c r="W30" i="3"/>
  <c r="W36" i="3" s="1"/>
  <c r="W51" i="3" s="1"/>
  <c r="AY30" i="3" l="1"/>
  <c r="AX36" i="3"/>
  <c r="X30" i="3"/>
  <c r="X36" i="3" s="1"/>
  <c r="X51" i="3" s="1"/>
  <c r="AZ30" i="3" l="1"/>
  <c r="AY36" i="3"/>
  <c r="Y30" i="3"/>
  <c r="Y36" i="3" s="1"/>
  <c r="Y51" i="3" s="1"/>
  <c r="BA30" i="3" l="1"/>
  <c r="AZ36" i="3"/>
  <c r="Z30" i="3"/>
  <c r="Z36" i="3" s="1"/>
  <c r="Z51" i="3" s="1"/>
  <c r="BA36" i="3" l="1"/>
  <c r="BB30" i="3"/>
  <c r="AA30" i="3"/>
  <c r="AA36" i="3" s="1"/>
  <c r="AA51" i="3" s="1"/>
  <c r="BC30" i="3" l="1"/>
  <c r="BB36" i="3"/>
  <c r="AB30" i="3"/>
  <c r="AB36" i="3" s="1"/>
  <c r="AB51" i="3" s="1"/>
  <c r="BD30" i="3" l="1"/>
  <c r="BC36" i="3"/>
  <c r="AC30" i="3"/>
  <c r="AC36" i="3" s="1"/>
  <c r="AC51" i="3" s="1"/>
  <c r="BE30" i="3" l="1"/>
  <c r="BD36" i="3"/>
  <c r="AD30" i="3"/>
  <c r="AD36" i="3" s="1"/>
  <c r="AD51" i="3" s="1"/>
  <c r="BE36" i="3" l="1"/>
  <c r="BF30" i="3"/>
  <c r="AE30" i="3"/>
  <c r="AE36" i="3" s="1"/>
  <c r="AE51" i="3" s="1"/>
  <c r="AF30" i="3"/>
  <c r="BG30" i="3" l="1"/>
  <c r="BF36" i="3"/>
  <c r="AF36" i="3"/>
  <c r="AF51" i="3" s="1"/>
  <c r="AG51" i="3" s="1"/>
  <c r="AH51" i="3" s="1"/>
  <c r="AI51" i="3" s="1"/>
  <c r="AJ51" i="3" s="1"/>
  <c r="AK51" i="3" s="1"/>
  <c r="AL51" i="3" s="1"/>
  <c r="AM51" i="3" s="1"/>
  <c r="AN51" i="3" s="1"/>
  <c r="AO51" i="3" s="1"/>
  <c r="AP51" i="3" s="1"/>
  <c r="AQ51" i="3" s="1"/>
  <c r="AR51" i="3" s="1"/>
  <c r="AS51" i="3" s="1"/>
  <c r="AT51" i="3" s="1"/>
  <c r="AU51" i="3" s="1"/>
  <c r="AV51" i="3" s="1"/>
  <c r="AW51" i="3" s="1"/>
  <c r="AX51" i="3" s="1"/>
  <c r="AY51" i="3" s="1"/>
  <c r="AZ51" i="3" s="1"/>
  <c r="BA51" i="3" s="1"/>
  <c r="BB51" i="3" s="1"/>
  <c r="BC51" i="3" s="1"/>
  <c r="BD51" i="3" s="1"/>
  <c r="BE51" i="3" s="1"/>
  <c r="BF51" i="3" l="1"/>
  <c r="BH30" i="3"/>
  <c r="BG36" i="3" l="1"/>
  <c r="BG51" i="3" s="1"/>
  <c r="BI30" i="3"/>
  <c r="BH36" i="3"/>
  <c r="BH51" i="3" l="1"/>
  <c r="BI36" i="3"/>
  <c r="BJ30" i="3" l="1"/>
  <c r="BJ36" i="3" s="1"/>
  <c r="BI51" i="3"/>
  <c r="BJ51" i="3" l="1"/>
</calcChain>
</file>

<file path=xl/sharedStrings.xml><?xml version="1.0" encoding="utf-8"?>
<sst xmlns="http://schemas.openxmlformats.org/spreadsheetml/2006/main" count="41" uniqueCount="41">
  <si>
    <t>必要月額</t>
    <rPh sb="0" eb="2">
      <t>ヒツヨウ</t>
    </rPh>
    <rPh sb="2" eb="4">
      <t>ゲツガク</t>
    </rPh>
    <phoneticPr fontId="3"/>
  </si>
  <si>
    <t>年</t>
    <rPh sb="0" eb="1">
      <t>ネン</t>
    </rPh>
    <phoneticPr fontId="3"/>
  </si>
  <si>
    <t>年齢</t>
    <rPh sb="0" eb="2">
      <t>ネンレイ</t>
    </rPh>
    <phoneticPr fontId="3"/>
  </si>
  <si>
    <t>食費</t>
    <rPh sb="0" eb="2">
      <t>ショクヒ</t>
    </rPh>
    <phoneticPr fontId="3"/>
  </si>
  <si>
    <t>固都税</t>
    <rPh sb="0" eb="3">
      <t>コトゼイ</t>
    </rPh>
    <phoneticPr fontId="3"/>
  </si>
  <si>
    <t>車両税保険</t>
    <rPh sb="0" eb="2">
      <t>シャリョウ</t>
    </rPh>
    <rPh sb="2" eb="3">
      <t>ゼイ</t>
    </rPh>
    <rPh sb="3" eb="5">
      <t>ホケン</t>
    </rPh>
    <phoneticPr fontId="3"/>
  </si>
  <si>
    <t>車検・メンテ</t>
    <rPh sb="0" eb="2">
      <t>シャケン</t>
    </rPh>
    <phoneticPr fontId="3"/>
  </si>
  <si>
    <t>小遣い</t>
    <rPh sb="0" eb="2">
      <t>コヅカ</t>
    </rPh>
    <phoneticPr fontId="3"/>
  </si>
  <si>
    <t>他娯楽･雑費</t>
    <rPh sb="0" eb="1">
      <t>ホカ</t>
    </rPh>
    <rPh sb="1" eb="3">
      <t>ゴラク</t>
    </rPh>
    <rPh sb="4" eb="6">
      <t>ザッピ</t>
    </rPh>
    <phoneticPr fontId="3"/>
  </si>
  <si>
    <t>国民年金</t>
    <rPh sb="0" eb="2">
      <t>コクミン</t>
    </rPh>
    <rPh sb="2" eb="4">
      <t>ネンキン</t>
    </rPh>
    <phoneticPr fontId="3"/>
  </si>
  <si>
    <t>医療費</t>
    <rPh sb="0" eb="3">
      <t>イリョウヒ</t>
    </rPh>
    <phoneticPr fontId="3"/>
  </si>
  <si>
    <t>所得税住民税</t>
    <rPh sb="0" eb="3">
      <t>ショトクゼイ</t>
    </rPh>
    <rPh sb="3" eb="6">
      <t>ジュウミンゼイ</t>
    </rPh>
    <phoneticPr fontId="3"/>
  </si>
  <si>
    <t>支出年額</t>
    <rPh sb="0" eb="2">
      <t>シシュツ</t>
    </rPh>
    <rPh sb="2" eb="4">
      <t>ネンガク</t>
    </rPh>
    <phoneticPr fontId="3"/>
  </si>
  <si>
    <t>支出月額</t>
    <rPh sb="0" eb="2">
      <t>シシュツ</t>
    </rPh>
    <rPh sb="2" eb="4">
      <t>ゲツガク</t>
    </rPh>
    <phoneticPr fontId="3"/>
  </si>
  <si>
    <t>生命保険</t>
    <rPh sb="0" eb="2">
      <t>セイメイ</t>
    </rPh>
    <rPh sb="2" eb="4">
      <t>ホケン</t>
    </rPh>
    <phoneticPr fontId="3"/>
  </si>
  <si>
    <t>理論上マイナスにできない</t>
    <rPh sb="0" eb="2">
      <t>リロン</t>
    </rPh>
    <rPh sb="2" eb="3">
      <t>ジョウ</t>
    </rPh>
    <phoneticPr fontId="3"/>
  </si>
  <si>
    <t>資産推移</t>
    <rPh sb="0" eb="2">
      <t>シサン</t>
    </rPh>
    <rPh sb="2" eb="4">
      <t>スイイ</t>
    </rPh>
    <phoneticPr fontId="3"/>
  </si>
  <si>
    <t>リフォーム</t>
    <phoneticPr fontId="3"/>
  </si>
  <si>
    <t>旅行</t>
    <rPh sb="0" eb="2">
      <t>リョコウ</t>
    </rPh>
    <phoneticPr fontId="3"/>
  </si>
  <si>
    <t>特別支出</t>
    <rPh sb="0" eb="2">
      <t>トクベツ</t>
    </rPh>
    <rPh sb="2" eb="4">
      <t>シシュツ</t>
    </rPh>
    <phoneticPr fontId="3"/>
  </si>
  <si>
    <t>退職金</t>
    <rPh sb="0" eb="3">
      <t>タイショクキン</t>
    </rPh>
    <phoneticPr fontId="3"/>
  </si>
  <si>
    <t>年間収支</t>
    <rPh sb="0" eb="2">
      <t>ネンカン</t>
    </rPh>
    <rPh sb="2" eb="4">
      <t>シュウシ</t>
    </rPh>
    <phoneticPr fontId="3"/>
  </si>
  <si>
    <t>収入</t>
    <rPh sb="0" eb="2">
      <t>シュウニュウ</t>
    </rPh>
    <phoneticPr fontId="3"/>
  </si>
  <si>
    <t>健康保険</t>
    <rPh sb="0" eb="2">
      <t>ケンコウ</t>
    </rPh>
    <rPh sb="2" eb="4">
      <t>ホケン</t>
    </rPh>
    <phoneticPr fontId="3"/>
  </si>
  <si>
    <t>ガソリン</t>
    <phoneticPr fontId="3"/>
  </si>
  <si>
    <t>医療保険</t>
    <rPh sb="0" eb="2">
      <t>イリョウ</t>
    </rPh>
    <rPh sb="2" eb="4">
      <t>ホケン</t>
    </rPh>
    <phoneticPr fontId="2"/>
  </si>
  <si>
    <t>配当他</t>
    <rPh sb="0" eb="2">
      <t>ハイトウ</t>
    </rPh>
    <rPh sb="2" eb="3">
      <t>ホカ</t>
    </rPh>
    <phoneticPr fontId="3"/>
  </si>
  <si>
    <t>Financial Plannning SHEET</t>
    <phoneticPr fontId="3"/>
  </si>
  <si>
    <t>家賃orﾛｰﾝ</t>
    <rPh sb="0" eb="2">
      <t>ヤチン</t>
    </rPh>
    <phoneticPr fontId="2"/>
  </si>
  <si>
    <t>必要年額</t>
    <rPh sb="0" eb="2">
      <t>ヒツヨウ</t>
    </rPh>
    <rPh sb="2" eb="4">
      <t>ネンガク</t>
    </rPh>
    <phoneticPr fontId="2"/>
  </si>
  <si>
    <t>車</t>
    <rPh sb="0" eb="1">
      <t>クルマ</t>
    </rPh>
    <phoneticPr fontId="2"/>
  </si>
  <si>
    <t>夫収入・年金</t>
    <rPh sb="0" eb="1">
      <t>オット</t>
    </rPh>
    <rPh sb="1" eb="3">
      <t>シュウニュウ</t>
    </rPh>
    <rPh sb="4" eb="6">
      <t>ネンキン</t>
    </rPh>
    <phoneticPr fontId="2"/>
  </si>
  <si>
    <t>年齢</t>
    <rPh sb="0" eb="2">
      <t>ネンレイ</t>
    </rPh>
    <phoneticPr fontId="2"/>
  </si>
  <si>
    <t>月額</t>
    <rPh sb="0" eb="2">
      <t>ゲツガク</t>
    </rPh>
    <phoneticPr fontId="2"/>
  </si>
  <si>
    <t>現預貯金</t>
    <rPh sb="0" eb="1">
      <t>ゲン</t>
    </rPh>
    <rPh sb="1" eb="4">
      <t>ヨチョキン</t>
    </rPh>
    <phoneticPr fontId="3"/>
  </si>
  <si>
    <t>引っ越し</t>
    <rPh sb="0" eb="1">
      <t>ヒ</t>
    </rPh>
    <rPh sb="2" eb="3">
      <t>コ</t>
    </rPh>
    <phoneticPr fontId="2"/>
  </si>
  <si>
    <t>水道光熱通信</t>
    <rPh sb="0" eb="2">
      <t>スイドウ</t>
    </rPh>
    <rPh sb="2" eb="4">
      <t>コウネツ</t>
    </rPh>
    <rPh sb="4" eb="6">
      <t>ツウシン</t>
    </rPh>
    <phoneticPr fontId="3"/>
  </si>
  <si>
    <t>（30歳からの例、給与ﾎﾞｰﾅｽ込み年１％UP、妻パート、,60歳以降給与半額、65歳以降年金生活、超概算です。）</t>
    <rPh sb="3" eb="4">
      <t>サイ</t>
    </rPh>
    <rPh sb="7" eb="8">
      <t>レイ</t>
    </rPh>
    <rPh sb="9" eb="11">
      <t>キュウヨ</t>
    </rPh>
    <rPh sb="16" eb="17">
      <t>コ</t>
    </rPh>
    <rPh sb="18" eb="19">
      <t>ネン</t>
    </rPh>
    <rPh sb="24" eb="25">
      <t>ツマ</t>
    </rPh>
    <rPh sb="32" eb="33">
      <t>サイ</t>
    </rPh>
    <rPh sb="33" eb="35">
      <t>イコウ</t>
    </rPh>
    <rPh sb="35" eb="37">
      <t>キュウヨ</t>
    </rPh>
    <rPh sb="37" eb="39">
      <t>ハンガク</t>
    </rPh>
    <rPh sb="42" eb="45">
      <t>サイイコウ</t>
    </rPh>
    <rPh sb="45" eb="47">
      <t>ネンキン</t>
    </rPh>
    <rPh sb="47" eb="49">
      <t>セイカツ</t>
    </rPh>
    <rPh sb="50" eb="51">
      <t>チョウ</t>
    </rPh>
    <rPh sb="51" eb="53">
      <t>ガイサン</t>
    </rPh>
    <phoneticPr fontId="2"/>
  </si>
  <si>
    <t>妻収入・年金</t>
    <rPh sb="0" eb="1">
      <t>ツマ</t>
    </rPh>
    <rPh sb="1" eb="3">
      <t>シュウニュウ</t>
    </rPh>
    <rPh sb="4" eb="6">
      <t>ネンキン</t>
    </rPh>
    <phoneticPr fontId="2"/>
  </si>
  <si>
    <t>子供費用1</t>
    <rPh sb="0" eb="2">
      <t>コドモ</t>
    </rPh>
    <rPh sb="2" eb="4">
      <t>ヒヨウ</t>
    </rPh>
    <phoneticPr fontId="2"/>
  </si>
  <si>
    <t>子供費用2</t>
    <rPh sb="0" eb="2">
      <t>コドモ</t>
    </rPh>
    <rPh sb="2" eb="4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</si>
</sst>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5">
    <xf numFmtId="0" fontId="0" fillId="0" borderId="0" xfId="0">
      <alignment vertical="center"/>
    </xf>
    <xf numFmtId="0" fontId="7" fillId="0" borderId="0" xfId="1">
      <alignment vertical="center"/>
    </xf>
    <xf numFmtId="0" fontId="4" fillId="0" borderId="0" xfId="1" applyFont="1" applyAlignment="1">
      <alignment horizontal="left" vertical="center"/>
    </xf>
    <xf numFmtId="0" fontId="7" fillId="0" borderId="0" xfId="1" applyAlignment="1">
      <alignment horizontal="center" vertical="center"/>
    </xf>
    <xf numFmtId="0" fontId="8" fillId="0" borderId="0" xfId="1" applyFont="1">
      <alignment vertical="center"/>
    </xf>
    <xf numFmtId="1" fontId="7" fillId="0" borderId="0" xfId="1" applyNumberFormat="1">
      <alignment vertical="center"/>
    </xf>
    <xf numFmtId="0" fontId="5" fillId="0" borderId="0" xfId="1" applyFont="1">
      <alignment vertical="center"/>
    </xf>
    <xf numFmtId="0" fontId="7" fillId="0" borderId="8" xfId="1" applyBorder="1">
      <alignment vertical="center"/>
    </xf>
    <xf numFmtId="0" fontId="7" fillId="0" borderId="7" xfId="1" applyBorder="1">
      <alignment vertical="center"/>
    </xf>
    <xf numFmtId="1" fontId="7" fillId="0" borderId="7" xfId="1" applyNumberFormat="1" applyBorder="1">
      <alignment vertical="center"/>
    </xf>
    <xf numFmtId="0" fontId="7" fillId="0" borderId="6" xfId="1" applyBorder="1" applyAlignment="1">
      <alignment horizontal="center" vertical="center"/>
    </xf>
    <xf numFmtId="0" fontId="7" fillId="0" borderId="5" xfId="1" applyBorder="1">
      <alignment vertical="center"/>
    </xf>
    <xf numFmtId="0" fontId="7" fillId="0" borderId="0" xfId="1" applyBorder="1">
      <alignment vertical="center"/>
    </xf>
    <xf numFmtId="1" fontId="7" fillId="0" borderId="0" xfId="1" applyNumberFormat="1" applyBorder="1">
      <alignment vertical="center"/>
    </xf>
    <xf numFmtId="0" fontId="7" fillId="0" borderId="4" xfId="1" applyBorder="1" applyAlignment="1">
      <alignment horizontal="center" vertical="center"/>
    </xf>
    <xf numFmtId="1" fontId="5" fillId="0" borderId="0" xfId="1" applyNumberFormat="1" applyFont="1" applyBorder="1">
      <alignment vertical="center"/>
    </xf>
    <xf numFmtId="1" fontId="7" fillId="0" borderId="0" xfId="1" applyNumberFormat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7" fillId="0" borderId="0" xfId="1" applyBorder="1" applyAlignment="1">
      <alignment horizontal="right" vertical="center"/>
    </xf>
    <xf numFmtId="0" fontId="7" fillId="0" borderId="3" xfId="1" applyBorder="1">
      <alignment vertical="center"/>
    </xf>
    <xf numFmtId="1" fontId="7" fillId="0" borderId="2" xfId="1" applyNumberFormat="1" applyBorder="1">
      <alignment vertical="center"/>
    </xf>
    <xf numFmtId="0" fontId="5" fillId="0" borderId="2" xfId="1" applyFont="1" applyBorder="1">
      <alignment vertical="center"/>
    </xf>
    <xf numFmtId="0" fontId="7" fillId="0" borderId="1" xfId="1" applyBorder="1" applyAlignment="1">
      <alignment horizontal="left" vertical="center"/>
    </xf>
    <xf numFmtId="0" fontId="7" fillId="0" borderId="0" xfId="1" applyAlignment="1">
      <alignment horizontal="left" vertical="center"/>
    </xf>
    <xf numFmtId="0" fontId="5" fillId="0" borderId="0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ill="1" applyBorder="1">
      <alignment vertical="center"/>
    </xf>
    <xf numFmtId="0" fontId="7" fillId="0" borderId="11" xfId="1" applyBorder="1">
      <alignment vertical="center"/>
    </xf>
    <xf numFmtId="0" fontId="5" fillId="0" borderId="12" xfId="1" applyFont="1" applyBorder="1">
      <alignment vertical="center"/>
    </xf>
    <xf numFmtId="0" fontId="7" fillId="0" borderId="2" xfId="1" applyBorder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6" fillId="0" borderId="0" xfId="1" applyFont="1" applyBorder="1" applyAlignment="1"/>
    <xf numFmtId="0" fontId="7" fillId="0" borderId="1" xfId="1" applyBorder="1" applyAlignment="1">
      <alignment horizontal="center" vertical="center"/>
    </xf>
    <xf numFmtId="0" fontId="7" fillId="0" borderId="15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4" xfId="1" applyBorder="1">
      <alignment vertical="center"/>
    </xf>
    <xf numFmtId="0" fontId="7" fillId="0" borderId="13" xfId="1" applyBorder="1">
      <alignment vertical="center"/>
    </xf>
    <xf numFmtId="0" fontId="7" fillId="0" borderId="10" xfId="1" applyBorder="1">
      <alignment vertical="center"/>
    </xf>
    <xf numFmtId="0" fontId="7" fillId="0" borderId="10" xfId="1" applyFont="1" applyBorder="1">
      <alignment vertical="center"/>
    </xf>
    <xf numFmtId="0" fontId="7" fillId="0" borderId="9" xfId="1" applyBorder="1">
      <alignment vertical="center"/>
    </xf>
    <xf numFmtId="1" fontId="7" fillId="0" borderId="10" xfId="1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M66"/>
  <sheetViews>
    <sheetView tabSelected="1" workbookViewId="0">
      <selection activeCell="J23" sqref="J23"/>
    </sheetView>
  </sheetViews>
  <sheetFormatPr defaultColWidth="9" defaultRowHeight="13.5" x14ac:dyDescent="0.15"/>
  <cols>
    <col min="1" max="2" width="2" style="1" customWidth="1"/>
    <col min="3" max="3" width="12.875" style="1" customWidth="1"/>
    <col min="4" max="4" width="9.875" style="1" bestFit="1" customWidth="1"/>
    <col min="5" max="9" width="9.5" style="1" bestFit="1" customWidth="1"/>
    <col min="10" max="34" width="9" style="1"/>
    <col min="35" max="35" width="9.25" style="1" bestFit="1" customWidth="1"/>
    <col min="36" max="62" width="9" style="1"/>
    <col min="63" max="63" width="2.125" style="1" customWidth="1"/>
    <col min="64" max="65" width="9.5" style="1" bestFit="1" customWidth="1"/>
    <col min="66" max="16384" width="9" style="1"/>
  </cols>
  <sheetData>
    <row r="1" spans="3:63" ht="14.25" x14ac:dyDescent="0.15">
      <c r="C1" s="32" t="s">
        <v>27</v>
      </c>
      <c r="F1" s="1" t="s">
        <v>37</v>
      </c>
    </row>
    <row r="2" spans="3:63" x14ac:dyDescent="0.15">
      <c r="C2" s="3"/>
      <c r="D2" s="31" t="s">
        <v>0</v>
      </c>
      <c r="E2" s="1" t="s">
        <v>29</v>
      </c>
    </row>
    <row r="3" spans="3:63" x14ac:dyDescent="0.15">
      <c r="C3" s="34" t="s">
        <v>1</v>
      </c>
      <c r="D3" s="39"/>
      <c r="E3" s="30">
        <v>2023</v>
      </c>
      <c r="F3" s="30">
        <v>2024</v>
      </c>
      <c r="G3" s="30">
        <v>2025</v>
      </c>
      <c r="H3" s="30">
        <v>2026</v>
      </c>
      <c r="I3" s="30">
        <v>2027</v>
      </c>
      <c r="J3" s="30">
        <v>2028</v>
      </c>
      <c r="K3" s="30">
        <v>2029</v>
      </c>
      <c r="L3" s="30">
        <v>2030</v>
      </c>
      <c r="M3" s="30">
        <v>2031</v>
      </c>
      <c r="N3" s="30">
        <v>2032</v>
      </c>
      <c r="O3" s="30">
        <v>2033</v>
      </c>
      <c r="P3" s="30">
        <v>2034</v>
      </c>
      <c r="Q3" s="30">
        <v>2035</v>
      </c>
      <c r="R3" s="30">
        <v>2036</v>
      </c>
      <c r="S3" s="30">
        <v>2037</v>
      </c>
      <c r="T3" s="30">
        <v>2038</v>
      </c>
      <c r="U3" s="30">
        <v>2039</v>
      </c>
      <c r="V3" s="30">
        <v>2040</v>
      </c>
      <c r="W3" s="30">
        <v>2041</v>
      </c>
      <c r="X3" s="30">
        <v>2042</v>
      </c>
      <c r="Y3" s="30">
        <v>2043</v>
      </c>
      <c r="Z3" s="30">
        <v>2044</v>
      </c>
      <c r="AA3" s="30">
        <v>2045</v>
      </c>
      <c r="AB3" s="30">
        <v>2046</v>
      </c>
      <c r="AC3" s="30">
        <v>2047</v>
      </c>
      <c r="AD3" s="30">
        <v>2048</v>
      </c>
      <c r="AE3" s="30">
        <v>2049</v>
      </c>
      <c r="AF3" s="30">
        <v>2050</v>
      </c>
      <c r="AG3" s="30">
        <v>2051</v>
      </c>
      <c r="AH3" s="30">
        <v>2052</v>
      </c>
      <c r="AI3" s="30">
        <v>2053</v>
      </c>
      <c r="AJ3" s="30">
        <v>2054</v>
      </c>
      <c r="AK3" s="30">
        <v>2055</v>
      </c>
      <c r="AL3" s="30">
        <v>2056</v>
      </c>
      <c r="AM3" s="30">
        <v>2057</v>
      </c>
      <c r="AN3" s="30">
        <v>2058</v>
      </c>
      <c r="AO3" s="30">
        <v>2059</v>
      </c>
      <c r="AP3" s="30">
        <v>2060</v>
      </c>
      <c r="AQ3" s="30">
        <v>2061</v>
      </c>
      <c r="AR3" s="30">
        <v>2062</v>
      </c>
      <c r="AS3" s="30">
        <v>2063</v>
      </c>
      <c r="AT3" s="30">
        <v>2064</v>
      </c>
      <c r="AU3" s="30">
        <v>2065</v>
      </c>
      <c r="AV3" s="30">
        <v>2066</v>
      </c>
      <c r="AW3" s="30">
        <v>2067</v>
      </c>
      <c r="AX3" s="30">
        <v>2068</v>
      </c>
      <c r="AY3" s="30">
        <v>2069</v>
      </c>
      <c r="AZ3" s="30">
        <v>2070</v>
      </c>
      <c r="BA3" s="30">
        <v>2071</v>
      </c>
      <c r="BB3" s="30">
        <v>2072</v>
      </c>
      <c r="BC3" s="30">
        <v>2073</v>
      </c>
      <c r="BD3" s="30">
        <v>2074</v>
      </c>
      <c r="BE3" s="30">
        <v>2075</v>
      </c>
      <c r="BF3" s="30">
        <v>2076</v>
      </c>
      <c r="BG3" s="30">
        <v>2077</v>
      </c>
      <c r="BH3" s="30">
        <v>2078</v>
      </c>
      <c r="BI3" s="30">
        <v>2079</v>
      </c>
      <c r="BJ3" s="30">
        <v>2080</v>
      </c>
      <c r="BK3" s="19"/>
    </row>
    <row r="4" spans="3:63" ht="14.25" thickBot="1" x14ac:dyDescent="0.2">
      <c r="C4" s="35" t="s">
        <v>2</v>
      </c>
      <c r="D4" s="40"/>
      <c r="E4" s="29">
        <v>30</v>
      </c>
      <c r="F4" s="29">
        <v>31</v>
      </c>
      <c r="G4" s="29">
        <v>32</v>
      </c>
      <c r="H4" s="29">
        <v>33</v>
      </c>
      <c r="I4" s="29">
        <v>34</v>
      </c>
      <c r="J4" s="29">
        <v>35</v>
      </c>
      <c r="K4" s="29">
        <v>36</v>
      </c>
      <c r="L4" s="29">
        <v>37</v>
      </c>
      <c r="M4" s="29">
        <v>38</v>
      </c>
      <c r="N4" s="29">
        <v>39</v>
      </c>
      <c r="O4" s="29">
        <v>40</v>
      </c>
      <c r="P4" s="29">
        <v>41</v>
      </c>
      <c r="Q4" s="29">
        <v>42</v>
      </c>
      <c r="R4" s="29">
        <v>43</v>
      </c>
      <c r="S4" s="29">
        <v>44</v>
      </c>
      <c r="T4" s="29">
        <v>45</v>
      </c>
      <c r="U4" s="29">
        <v>46</v>
      </c>
      <c r="V4" s="29">
        <v>47</v>
      </c>
      <c r="W4" s="29">
        <v>48</v>
      </c>
      <c r="X4" s="29">
        <v>49</v>
      </c>
      <c r="Y4" s="29">
        <v>50</v>
      </c>
      <c r="Z4" s="29">
        <v>51</v>
      </c>
      <c r="AA4" s="29">
        <v>52</v>
      </c>
      <c r="AB4" s="29">
        <v>53</v>
      </c>
      <c r="AC4" s="29">
        <v>54</v>
      </c>
      <c r="AD4" s="29">
        <v>55</v>
      </c>
      <c r="AE4" s="29">
        <v>56</v>
      </c>
      <c r="AF4" s="29">
        <v>57</v>
      </c>
      <c r="AG4" s="29">
        <v>58</v>
      </c>
      <c r="AH4" s="29">
        <v>59</v>
      </c>
      <c r="AI4" s="29">
        <v>60</v>
      </c>
      <c r="AJ4" s="29">
        <v>61</v>
      </c>
      <c r="AK4" s="29">
        <v>62</v>
      </c>
      <c r="AL4" s="29">
        <v>63</v>
      </c>
      <c r="AM4" s="29">
        <v>64</v>
      </c>
      <c r="AN4" s="29">
        <v>65</v>
      </c>
      <c r="AO4" s="29">
        <v>66</v>
      </c>
      <c r="AP4" s="29">
        <v>67</v>
      </c>
      <c r="AQ4" s="29">
        <v>68</v>
      </c>
      <c r="AR4" s="29">
        <v>69</v>
      </c>
      <c r="AS4" s="29">
        <v>70</v>
      </c>
      <c r="AT4" s="29">
        <v>71</v>
      </c>
      <c r="AU4" s="29">
        <v>72</v>
      </c>
      <c r="AV4" s="29">
        <v>73</v>
      </c>
      <c r="AW4" s="29">
        <v>74</v>
      </c>
      <c r="AX4" s="29">
        <v>75</v>
      </c>
      <c r="AY4" s="29">
        <v>76</v>
      </c>
      <c r="AZ4" s="29">
        <v>77</v>
      </c>
      <c r="BA4" s="29">
        <v>78</v>
      </c>
      <c r="BB4" s="29">
        <v>79</v>
      </c>
      <c r="BC4" s="29">
        <v>80</v>
      </c>
      <c r="BD4" s="29">
        <v>81</v>
      </c>
      <c r="BE4" s="29">
        <v>82</v>
      </c>
      <c r="BF4" s="29">
        <v>83</v>
      </c>
      <c r="BG4" s="29">
        <v>84</v>
      </c>
      <c r="BH4" s="29">
        <v>85</v>
      </c>
      <c r="BI4" s="29">
        <v>86</v>
      </c>
      <c r="BJ4" s="29">
        <v>87</v>
      </c>
      <c r="BK4" s="28"/>
    </row>
    <row r="5" spans="3:63" ht="14.1" customHeight="1" thickTop="1" x14ac:dyDescent="0.15">
      <c r="C5" s="14" t="s">
        <v>28</v>
      </c>
      <c r="D5" s="41">
        <v>80000</v>
      </c>
      <c r="E5" s="12">
        <f>$D$5*12</f>
        <v>960000</v>
      </c>
      <c r="F5" s="12">
        <f t="shared" ref="F5:BJ5" si="0">$D$5*12</f>
        <v>960000</v>
      </c>
      <c r="G5" s="12">
        <f t="shared" si="0"/>
        <v>960000</v>
      </c>
      <c r="H5" s="12">
        <f t="shared" si="0"/>
        <v>960000</v>
      </c>
      <c r="I5" s="12">
        <f t="shared" si="0"/>
        <v>960000</v>
      </c>
      <c r="J5" s="12">
        <f t="shared" si="0"/>
        <v>960000</v>
      </c>
      <c r="K5" s="12">
        <f t="shared" si="0"/>
        <v>960000</v>
      </c>
      <c r="L5" s="12">
        <f t="shared" si="0"/>
        <v>960000</v>
      </c>
      <c r="M5" s="12">
        <f t="shared" si="0"/>
        <v>960000</v>
      </c>
      <c r="N5" s="12">
        <f t="shared" si="0"/>
        <v>960000</v>
      </c>
      <c r="O5" s="12">
        <f t="shared" si="0"/>
        <v>960000</v>
      </c>
      <c r="P5" s="12">
        <f t="shared" si="0"/>
        <v>960000</v>
      </c>
      <c r="Q5" s="12">
        <f t="shared" si="0"/>
        <v>960000</v>
      </c>
      <c r="R5" s="12">
        <f t="shared" si="0"/>
        <v>960000</v>
      </c>
      <c r="S5" s="12">
        <f t="shared" si="0"/>
        <v>960000</v>
      </c>
      <c r="T5" s="12">
        <f t="shared" si="0"/>
        <v>960000</v>
      </c>
      <c r="U5" s="12">
        <f t="shared" si="0"/>
        <v>960000</v>
      </c>
      <c r="V5" s="12">
        <f t="shared" si="0"/>
        <v>960000</v>
      </c>
      <c r="W5" s="12">
        <f t="shared" si="0"/>
        <v>960000</v>
      </c>
      <c r="X5" s="12">
        <f t="shared" si="0"/>
        <v>960000</v>
      </c>
      <c r="Y5" s="12">
        <f t="shared" si="0"/>
        <v>960000</v>
      </c>
      <c r="Z5" s="12">
        <f t="shared" si="0"/>
        <v>960000</v>
      </c>
      <c r="AA5" s="12">
        <f t="shared" si="0"/>
        <v>960000</v>
      </c>
      <c r="AB5" s="12">
        <f t="shared" si="0"/>
        <v>960000</v>
      </c>
      <c r="AC5" s="12">
        <f t="shared" si="0"/>
        <v>960000</v>
      </c>
      <c r="AD5" s="12">
        <f t="shared" si="0"/>
        <v>960000</v>
      </c>
      <c r="AE5" s="12">
        <f t="shared" si="0"/>
        <v>960000</v>
      </c>
      <c r="AF5" s="12">
        <f t="shared" si="0"/>
        <v>960000</v>
      </c>
      <c r="AG5" s="12">
        <f t="shared" si="0"/>
        <v>960000</v>
      </c>
      <c r="AH5" s="12">
        <f t="shared" si="0"/>
        <v>960000</v>
      </c>
      <c r="AI5" s="12">
        <f t="shared" si="0"/>
        <v>960000</v>
      </c>
      <c r="AJ5" s="12">
        <f t="shared" si="0"/>
        <v>960000</v>
      </c>
      <c r="AK5" s="12">
        <f t="shared" si="0"/>
        <v>960000</v>
      </c>
      <c r="AL5" s="12">
        <f t="shared" si="0"/>
        <v>960000</v>
      </c>
      <c r="AM5" s="12">
        <f t="shared" si="0"/>
        <v>960000</v>
      </c>
      <c r="AN5" s="12">
        <f t="shared" si="0"/>
        <v>960000</v>
      </c>
      <c r="AO5" s="12">
        <f t="shared" si="0"/>
        <v>960000</v>
      </c>
      <c r="AP5" s="12">
        <f t="shared" si="0"/>
        <v>960000</v>
      </c>
      <c r="AQ5" s="12">
        <f t="shared" si="0"/>
        <v>960000</v>
      </c>
      <c r="AR5" s="12">
        <f t="shared" si="0"/>
        <v>960000</v>
      </c>
      <c r="AS5" s="12">
        <f t="shared" si="0"/>
        <v>960000</v>
      </c>
      <c r="AT5" s="12">
        <f t="shared" si="0"/>
        <v>960000</v>
      </c>
      <c r="AU5" s="12">
        <f t="shared" si="0"/>
        <v>960000</v>
      </c>
      <c r="AV5" s="12">
        <f t="shared" si="0"/>
        <v>960000</v>
      </c>
      <c r="AW5" s="12">
        <f t="shared" si="0"/>
        <v>960000</v>
      </c>
      <c r="AX5" s="12">
        <f t="shared" si="0"/>
        <v>960000</v>
      </c>
      <c r="AY5" s="12">
        <f t="shared" si="0"/>
        <v>960000</v>
      </c>
      <c r="AZ5" s="12">
        <f t="shared" si="0"/>
        <v>960000</v>
      </c>
      <c r="BA5" s="12">
        <f t="shared" si="0"/>
        <v>960000</v>
      </c>
      <c r="BB5" s="12">
        <f t="shared" si="0"/>
        <v>960000</v>
      </c>
      <c r="BC5" s="12">
        <f t="shared" si="0"/>
        <v>960000</v>
      </c>
      <c r="BD5" s="12">
        <f t="shared" si="0"/>
        <v>960000</v>
      </c>
      <c r="BE5" s="12">
        <f t="shared" si="0"/>
        <v>960000</v>
      </c>
      <c r="BF5" s="12">
        <f t="shared" si="0"/>
        <v>960000</v>
      </c>
      <c r="BG5" s="12">
        <f t="shared" si="0"/>
        <v>960000</v>
      </c>
      <c r="BH5" s="12">
        <f t="shared" si="0"/>
        <v>960000</v>
      </c>
      <c r="BI5" s="12">
        <f t="shared" si="0"/>
        <v>960000</v>
      </c>
      <c r="BJ5" s="12">
        <f t="shared" si="0"/>
        <v>960000</v>
      </c>
      <c r="BK5" s="11"/>
    </row>
    <row r="6" spans="3:63" x14ac:dyDescent="0.15">
      <c r="C6" s="14" t="s">
        <v>3</v>
      </c>
      <c r="D6" s="41">
        <v>50000</v>
      </c>
      <c r="E6" s="12">
        <f t="shared" ref="E6:BJ6" si="1">$D$6*12</f>
        <v>600000</v>
      </c>
      <c r="F6" s="12">
        <f t="shared" si="1"/>
        <v>600000</v>
      </c>
      <c r="G6" s="12">
        <f t="shared" si="1"/>
        <v>600000</v>
      </c>
      <c r="H6" s="12">
        <f t="shared" si="1"/>
        <v>600000</v>
      </c>
      <c r="I6" s="12">
        <f t="shared" si="1"/>
        <v>600000</v>
      </c>
      <c r="J6" s="12">
        <f t="shared" si="1"/>
        <v>600000</v>
      </c>
      <c r="K6" s="12">
        <f t="shared" si="1"/>
        <v>600000</v>
      </c>
      <c r="L6" s="12">
        <f t="shared" si="1"/>
        <v>600000</v>
      </c>
      <c r="M6" s="12">
        <f t="shared" si="1"/>
        <v>600000</v>
      </c>
      <c r="N6" s="12">
        <f t="shared" si="1"/>
        <v>600000</v>
      </c>
      <c r="O6" s="12">
        <f t="shared" si="1"/>
        <v>600000</v>
      </c>
      <c r="P6" s="12">
        <f t="shared" si="1"/>
        <v>600000</v>
      </c>
      <c r="Q6" s="12">
        <f t="shared" si="1"/>
        <v>600000</v>
      </c>
      <c r="R6" s="12">
        <f t="shared" si="1"/>
        <v>600000</v>
      </c>
      <c r="S6" s="12">
        <f t="shared" si="1"/>
        <v>600000</v>
      </c>
      <c r="T6" s="12">
        <f t="shared" si="1"/>
        <v>600000</v>
      </c>
      <c r="U6" s="12">
        <f t="shared" si="1"/>
        <v>600000</v>
      </c>
      <c r="V6" s="12">
        <f t="shared" si="1"/>
        <v>600000</v>
      </c>
      <c r="W6" s="12">
        <f t="shared" si="1"/>
        <v>600000</v>
      </c>
      <c r="X6" s="12">
        <f t="shared" si="1"/>
        <v>600000</v>
      </c>
      <c r="Y6" s="12">
        <f t="shared" si="1"/>
        <v>600000</v>
      </c>
      <c r="Z6" s="12">
        <f t="shared" si="1"/>
        <v>600000</v>
      </c>
      <c r="AA6" s="12">
        <f t="shared" si="1"/>
        <v>600000</v>
      </c>
      <c r="AB6" s="12">
        <f t="shared" si="1"/>
        <v>600000</v>
      </c>
      <c r="AC6" s="12">
        <f t="shared" si="1"/>
        <v>600000</v>
      </c>
      <c r="AD6" s="12">
        <f t="shared" si="1"/>
        <v>600000</v>
      </c>
      <c r="AE6" s="12">
        <f t="shared" si="1"/>
        <v>600000</v>
      </c>
      <c r="AF6" s="12">
        <f t="shared" si="1"/>
        <v>600000</v>
      </c>
      <c r="AG6" s="12">
        <f t="shared" si="1"/>
        <v>600000</v>
      </c>
      <c r="AH6" s="12">
        <f t="shared" si="1"/>
        <v>600000</v>
      </c>
      <c r="AI6" s="12">
        <f t="shared" si="1"/>
        <v>600000</v>
      </c>
      <c r="AJ6" s="12">
        <f t="shared" si="1"/>
        <v>600000</v>
      </c>
      <c r="AK6" s="12">
        <f t="shared" si="1"/>
        <v>600000</v>
      </c>
      <c r="AL6" s="12">
        <f t="shared" si="1"/>
        <v>600000</v>
      </c>
      <c r="AM6" s="12">
        <f t="shared" si="1"/>
        <v>600000</v>
      </c>
      <c r="AN6" s="12">
        <f t="shared" si="1"/>
        <v>600000</v>
      </c>
      <c r="AO6" s="12">
        <f t="shared" si="1"/>
        <v>600000</v>
      </c>
      <c r="AP6" s="12">
        <f t="shared" si="1"/>
        <v>600000</v>
      </c>
      <c r="AQ6" s="12">
        <f t="shared" si="1"/>
        <v>600000</v>
      </c>
      <c r="AR6" s="12">
        <f t="shared" si="1"/>
        <v>600000</v>
      </c>
      <c r="AS6" s="12">
        <f t="shared" si="1"/>
        <v>600000</v>
      </c>
      <c r="AT6" s="12">
        <f t="shared" si="1"/>
        <v>600000</v>
      </c>
      <c r="AU6" s="12">
        <f t="shared" si="1"/>
        <v>600000</v>
      </c>
      <c r="AV6" s="12">
        <f t="shared" si="1"/>
        <v>600000</v>
      </c>
      <c r="AW6" s="12">
        <f t="shared" si="1"/>
        <v>600000</v>
      </c>
      <c r="AX6" s="12">
        <f t="shared" si="1"/>
        <v>600000</v>
      </c>
      <c r="AY6" s="12">
        <f t="shared" si="1"/>
        <v>600000</v>
      </c>
      <c r="AZ6" s="12">
        <f t="shared" si="1"/>
        <v>600000</v>
      </c>
      <c r="BA6" s="12">
        <f t="shared" si="1"/>
        <v>600000</v>
      </c>
      <c r="BB6" s="12">
        <f t="shared" si="1"/>
        <v>600000</v>
      </c>
      <c r="BC6" s="12">
        <f t="shared" si="1"/>
        <v>600000</v>
      </c>
      <c r="BD6" s="12">
        <f t="shared" si="1"/>
        <v>600000</v>
      </c>
      <c r="BE6" s="12">
        <f t="shared" si="1"/>
        <v>600000</v>
      </c>
      <c r="BF6" s="12">
        <f t="shared" si="1"/>
        <v>600000</v>
      </c>
      <c r="BG6" s="12">
        <f t="shared" si="1"/>
        <v>600000</v>
      </c>
      <c r="BH6" s="12">
        <f t="shared" si="1"/>
        <v>600000</v>
      </c>
      <c r="BI6" s="12">
        <f t="shared" si="1"/>
        <v>600000</v>
      </c>
      <c r="BJ6" s="12">
        <f t="shared" si="1"/>
        <v>600000</v>
      </c>
      <c r="BK6" s="11"/>
    </row>
    <row r="7" spans="3:63" x14ac:dyDescent="0.15">
      <c r="C7" s="14"/>
      <c r="D7" s="41"/>
      <c r="E7" s="12">
        <f t="shared" ref="E7:BJ7" si="2">$D$7*12</f>
        <v>0</v>
      </c>
      <c r="F7" s="12">
        <f t="shared" si="2"/>
        <v>0</v>
      </c>
      <c r="G7" s="12">
        <f t="shared" si="2"/>
        <v>0</v>
      </c>
      <c r="H7" s="12">
        <f t="shared" si="2"/>
        <v>0</v>
      </c>
      <c r="I7" s="12">
        <f t="shared" si="2"/>
        <v>0</v>
      </c>
      <c r="J7" s="12">
        <f t="shared" si="2"/>
        <v>0</v>
      </c>
      <c r="K7" s="12">
        <f t="shared" si="2"/>
        <v>0</v>
      </c>
      <c r="L7" s="12">
        <f t="shared" si="2"/>
        <v>0</v>
      </c>
      <c r="M7" s="12">
        <f t="shared" si="2"/>
        <v>0</v>
      </c>
      <c r="N7" s="12">
        <f t="shared" si="2"/>
        <v>0</v>
      </c>
      <c r="O7" s="12">
        <f t="shared" si="2"/>
        <v>0</v>
      </c>
      <c r="P7" s="12">
        <f t="shared" si="2"/>
        <v>0</v>
      </c>
      <c r="Q7" s="12">
        <f t="shared" si="2"/>
        <v>0</v>
      </c>
      <c r="R7" s="12">
        <f t="shared" si="2"/>
        <v>0</v>
      </c>
      <c r="S7" s="12">
        <f t="shared" si="2"/>
        <v>0</v>
      </c>
      <c r="T7" s="12">
        <f t="shared" si="2"/>
        <v>0</v>
      </c>
      <c r="U7" s="12">
        <f t="shared" si="2"/>
        <v>0</v>
      </c>
      <c r="V7" s="12">
        <f t="shared" si="2"/>
        <v>0</v>
      </c>
      <c r="W7" s="12">
        <f t="shared" si="2"/>
        <v>0</v>
      </c>
      <c r="X7" s="12">
        <f t="shared" si="2"/>
        <v>0</v>
      </c>
      <c r="Y7" s="12">
        <f t="shared" si="2"/>
        <v>0</v>
      </c>
      <c r="Z7" s="12">
        <f t="shared" si="2"/>
        <v>0</v>
      </c>
      <c r="AA7" s="12">
        <f t="shared" si="2"/>
        <v>0</v>
      </c>
      <c r="AB7" s="12">
        <f t="shared" si="2"/>
        <v>0</v>
      </c>
      <c r="AC7" s="12">
        <f t="shared" si="2"/>
        <v>0</v>
      </c>
      <c r="AD7" s="12">
        <f t="shared" si="2"/>
        <v>0</v>
      </c>
      <c r="AE7" s="12">
        <f t="shared" si="2"/>
        <v>0</v>
      </c>
      <c r="AF7" s="12">
        <f t="shared" si="2"/>
        <v>0</v>
      </c>
      <c r="AG7" s="12">
        <f t="shared" si="2"/>
        <v>0</v>
      </c>
      <c r="AH7" s="12">
        <f t="shared" si="2"/>
        <v>0</v>
      </c>
      <c r="AI7" s="12">
        <f t="shared" si="2"/>
        <v>0</v>
      </c>
      <c r="AJ7" s="12">
        <f t="shared" si="2"/>
        <v>0</v>
      </c>
      <c r="AK7" s="12">
        <f t="shared" si="2"/>
        <v>0</v>
      </c>
      <c r="AL7" s="12">
        <f t="shared" si="2"/>
        <v>0</v>
      </c>
      <c r="AM7" s="12">
        <f t="shared" si="2"/>
        <v>0</v>
      </c>
      <c r="AN7" s="12">
        <f t="shared" si="2"/>
        <v>0</v>
      </c>
      <c r="AO7" s="12">
        <f t="shared" si="2"/>
        <v>0</v>
      </c>
      <c r="AP7" s="12">
        <f t="shared" si="2"/>
        <v>0</v>
      </c>
      <c r="AQ7" s="12">
        <f t="shared" si="2"/>
        <v>0</v>
      </c>
      <c r="AR7" s="12">
        <f t="shared" si="2"/>
        <v>0</v>
      </c>
      <c r="AS7" s="12">
        <f t="shared" si="2"/>
        <v>0</v>
      </c>
      <c r="AT7" s="12">
        <f t="shared" si="2"/>
        <v>0</v>
      </c>
      <c r="AU7" s="12">
        <f t="shared" si="2"/>
        <v>0</v>
      </c>
      <c r="AV7" s="12">
        <f t="shared" si="2"/>
        <v>0</v>
      </c>
      <c r="AW7" s="12">
        <f t="shared" si="2"/>
        <v>0</v>
      </c>
      <c r="AX7" s="12">
        <f t="shared" si="2"/>
        <v>0</v>
      </c>
      <c r="AY7" s="12">
        <f t="shared" si="2"/>
        <v>0</v>
      </c>
      <c r="AZ7" s="12">
        <f t="shared" si="2"/>
        <v>0</v>
      </c>
      <c r="BA7" s="12">
        <f t="shared" si="2"/>
        <v>0</v>
      </c>
      <c r="BB7" s="12">
        <f t="shared" si="2"/>
        <v>0</v>
      </c>
      <c r="BC7" s="12">
        <f t="shared" si="2"/>
        <v>0</v>
      </c>
      <c r="BD7" s="12">
        <f t="shared" si="2"/>
        <v>0</v>
      </c>
      <c r="BE7" s="12">
        <f t="shared" si="2"/>
        <v>0</v>
      </c>
      <c r="BF7" s="12">
        <f t="shared" si="2"/>
        <v>0</v>
      </c>
      <c r="BG7" s="12">
        <f t="shared" si="2"/>
        <v>0</v>
      </c>
      <c r="BH7" s="12">
        <f t="shared" si="2"/>
        <v>0</v>
      </c>
      <c r="BI7" s="12">
        <f t="shared" si="2"/>
        <v>0</v>
      </c>
      <c r="BJ7" s="12">
        <f t="shared" si="2"/>
        <v>0</v>
      </c>
      <c r="BK7" s="11"/>
    </row>
    <row r="8" spans="3:63" x14ac:dyDescent="0.15">
      <c r="C8" s="14" t="s">
        <v>36</v>
      </c>
      <c r="D8" s="41">
        <v>25000</v>
      </c>
      <c r="E8" s="12">
        <f t="shared" ref="E8:BJ8" si="3">$D$8*12</f>
        <v>300000</v>
      </c>
      <c r="F8" s="12">
        <f t="shared" si="3"/>
        <v>300000</v>
      </c>
      <c r="G8" s="12">
        <f t="shared" si="3"/>
        <v>300000</v>
      </c>
      <c r="H8" s="12">
        <f t="shared" si="3"/>
        <v>300000</v>
      </c>
      <c r="I8" s="12">
        <f t="shared" si="3"/>
        <v>300000</v>
      </c>
      <c r="J8" s="12">
        <f t="shared" si="3"/>
        <v>300000</v>
      </c>
      <c r="K8" s="12">
        <f t="shared" si="3"/>
        <v>300000</v>
      </c>
      <c r="L8" s="12">
        <f t="shared" si="3"/>
        <v>300000</v>
      </c>
      <c r="M8" s="12">
        <f t="shared" si="3"/>
        <v>300000</v>
      </c>
      <c r="N8" s="12">
        <f t="shared" si="3"/>
        <v>300000</v>
      </c>
      <c r="O8" s="12">
        <f t="shared" si="3"/>
        <v>300000</v>
      </c>
      <c r="P8" s="12">
        <f t="shared" si="3"/>
        <v>300000</v>
      </c>
      <c r="Q8" s="12">
        <f t="shared" si="3"/>
        <v>300000</v>
      </c>
      <c r="R8" s="12">
        <f t="shared" si="3"/>
        <v>300000</v>
      </c>
      <c r="S8" s="12">
        <f t="shared" si="3"/>
        <v>300000</v>
      </c>
      <c r="T8" s="12">
        <f t="shared" si="3"/>
        <v>300000</v>
      </c>
      <c r="U8" s="12">
        <f t="shared" si="3"/>
        <v>300000</v>
      </c>
      <c r="V8" s="12">
        <f t="shared" si="3"/>
        <v>300000</v>
      </c>
      <c r="W8" s="12">
        <f t="shared" si="3"/>
        <v>300000</v>
      </c>
      <c r="X8" s="12">
        <f t="shared" si="3"/>
        <v>300000</v>
      </c>
      <c r="Y8" s="12">
        <f t="shared" si="3"/>
        <v>300000</v>
      </c>
      <c r="Z8" s="12">
        <f t="shared" si="3"/>
        <v>300000</v>
      </c>
      <c r="AA8" s="12">
        <f t="shared" si="3"/>
        <v>300000</v>
      </c>
      <c r="AB8" s="12">
        <f t="shared" si="3"/>
        <v>300000</v>
      </c>
      <c r="AC8" s="12">
        <f t="shared" si="3"/>
        <v>300000</v>
      </c>
      <c r="AD8" s="12">
        <f t="shared" si="3"/>
        <v>300000</v>
      </c>
      <c r="AE8" s="12">
        <f t="shared" si="3"/>
        <v>300000</v>
      </c>
      <c r="AF8" s="12">
        <f t="shared" si="3"/>
        <v>300000</v>
      </c>
      <c r="AG8" s="12">
        <f t="shared" si="3"/>
        <v>300000</v>
      </c>
      <c r="AH8" s="12">
        <f t="shared" si="3"/>
        <v>300000</v>
      </c>
      <c r="AI8" s="12">
        <f t="shared" si="3"/>
        <v>300000</v>
      </c>
      <c r="AJ8" s="12">
        <f t="shared" si="3"/>
        <v>300000</v>
      </c>
      <c r="AK8" s="12">
        <f t="shared" si="3"/>
        <v>300000</v>
      </c>
      <c r="AL8" s="12">
        <f t="shared" si="3"/>
        <v>300000</v>
      </c>
      <c r="AM8" s="12">
        <f t="shared" si="3"/>
        <v>300000</v>
      </c>
      <c r="AN8" s="12">
        <f t="shared" si="3"/>
        <v>300000</v>
      </c>
      <c r="AO8" s="12">
        <f t="shared" si="3"/>
        <v>300000</v>
      </c>
      <c r="AP8" s="12">
        <f t="shared" si="3"/>
        <v>300000</v>
      </c>
      <c r="AQ8" s="12">
        <f t="shared" si="3"/>
        <v>300000</v>
      </c>
      <c r="AR8" s="12">
        <f t="shared" si="3"/>
        <v>300000</v>
      </c>
      <c r="AS8" s="12">
        <f t="shared" si="3"/>
        <v>300000</v>
      </c>
      <c r="AT8" s="12">
        <f t="shared" si="3"/>
        <v>300000</v>
      </c>
      <c r="AU8" s="12">
        <f t="shared" si="3"/>
        <v>300000</v>
      </c>
      <c r="AV8" s="12">
        <f t="shared" si="3"/>
        <v>300000</v>
      </c>
      <c r="AW8" s="12">
        <f t="shared" si="3"/>
        <v>300000</v>
      </c>
      <c r="AX8" s="12">
        <f t="shared" si="3"/>
        <v>300000</v>
      </c>
      <c r="AY8" s="12">
        <f t="shared" si="3"/>
        <v>300000</v>
      </c>
      <c r="AZ8" s="12">
        <f t="shared" si="3"/>
        <v>300000</v>
      </c>
      <c r="BA8" s="12">
        <f t="shared" si="3"/>
        <v>300000</v>
      </c>
      <c r="BB8" s="12">
        <f t="shared" si="3"/>
        <v>300000</v>
      </c>
      <c r="BC8" s="12">
        <f t="shared" si="3"/>
        <v>300000</v>
      </c>
      <c r="BD8" s="12">
        <f t="shared" si="3"/>
        <v>300000</v>
      </c>
      <c r="BE8" s="12">
        <f t="shared" si="3"/>
        <v>300000</v>
      </c>
      <c r="BF8" s="12">
        <f t="shared" si="3"/>
        <v>300000</v>
      </c>
      <c r="BG8" s="12">
        <f t="shared" si="3"/>
        <v>300000</v>
      </c>
      <c r="BH8" s="12">
        <f t="shared" si="3"/>
        <v>300000</v>
      </c>
      <c r="BI8" s="12">
        <f t="shared" si="3"/>
        <v>300000</v>
      </c>
      <c r="BJ8" s="12">
        <f t="shared" si="3"/>
        <v>300000</v>
      </c>
      <c r="BK8" s="11"/>
    </row>
    <row r="9" spans="3:63" x14ac:dyDescent="0.15">
      <c r="C9" s="14" t="s">
        <v>14</v>
      </c>
      <c r="D9" s="41">
        <v>10000</v>
      </c>
      <c r="E9" s="12">
        <f t="shared" ref="E9:BC9" si="4">$D$9*12</f>
        <v>120000</v>
      </c>
      <c r="F9" s="12">
        <f t="shared" si="4"/>
        <v>120000</v>
      </c>
      <c r="G9" s="12">
        <f t="shared" si="4"/>
        <v>120000</v>
      </c>
      <c r="H9" s="12">
        <f t="shared" si="4"/>
        <v>120000</v>
      </c>
      <c r="I9" s="12">
        <f t="shared" si="4"/>
        <v>120000</v>
      </c>
      <c r="J9" s="12">
        <f t="shared" si="4"/>
        <v>120000</v>
      </c>
      <c r="K9" s="12">
        <f t="shared" si="4"/>
        <v>120000</v>
      </c>
      <c r="L9" s="12">
        <f t="shared" si="4"/>
        <v>120000</v>
      </c>
      <c r="M9" s="12">
        <f t="shared" si="4"/>
        <v>120000</v>
      </c>
      <c r="N9" s="12">
        <f t="shared" si="4"/>
        <v>120000</v>
      </c>
      <c r="O9" s="12">
        <f t="shared" si="4"/>
        <v>120000</v>
      </c>
      <c r="P9" s="12">
        <f t="shared" si="4"/>
        <v>120000</v>
      </c>
      <c r="Q9" s="12">
        <f t="shared" si="4"/>
        <v>120000</v>
      </c>
      <c r="R9" s="12">
        <f t="shared" si="4"/>
        <v>120000</v>
      </c>
      <c r="S9" s="12">
        <f t="shared" si="4"/>
        <v>120000</v>
      </c>
      <c r="T9" s="12">
        <f t="shared" si="4"/>
        <v>120000</v>
      </c>
      <c r="U9" s="12">
        <f t="shared" si="4"/>
        <v>120000</v>
      </c>
      <c r="V9" s="12">
        <f t="shared" si="4"/>
        <v>120000</v>
      </c>
      <c r="W9" s="12">
        <f t="shared" si="4"/>
        <v>120000</v>
      </c>
      <c r="X9" s="12">
        <f t="shared" si="4"/>
        <v>120000</v>
      </c>
      <c r="Y9" s="12">
        <f t="shared" si="4"/>
        <v>120000</v>
      </c>
      <c r="Z9" s="12">
        <f t="shared" si="4"/>
        <v>120000</v>
      </c>
      <c r="AA9" s="12">
        <f t="shared" si="4"/>
        <v>120000</v>
      </c>
      <c r="AB9" s="12">
        <f t="shared" si="4"/>
        <v>120000</v>
      </c>
      <c r="AC9" s="12">
        <f t="shared" si="4"/>
        <v>120000</v>
      </c>
      <c r="AD9" s="12">
        <f t="shared" si="4"/>
        <v>120000</v>
      </c>
      <c r="AE9" s="12">
        <f t="shared" si="4"/>
        <v>120000</v>
      </c>
      <c r="AF9" s="12">
        <f t="shared" si="4"/>
        <v>120000</v>
      </c>
      <c r="AG9" s="12">
        <f t="shared" si="4"/>
        <v>120000</v>
      </c>
      <c r="AH9" s="12">
        <f t="shared" si="4"/>
        <v>120000</v>
      </c>
      <c r="AI9" s="12">
        <f t="shared" si="4"/>
        <v>120000</v>
      </c>
      <c r="AJ9" s="12">
        <f t="shared" si="4"/>
        <v>120000</v>
      </c>
      <c r="AK9" s="12">
        <f t="shared" si="4"/>
        <v>120000</v>
      </c>
      <c r="AL9" s="12">
        <f t="shared" si="4"/>
        <v>120000</v>
      </c>
      <c r="AM9" s="12">
        <f t="shared" si="4"/>
        <v>120000</v>
      </c>
      <c r="AN9" s="12">
        <f t="shared" si="4"/>
        <v>120000</v>
      </c>
      <c r="AO9" s="12">
        <f t="shared" si="4"/>
        <v>120000</v>
      </c>
      <c r="AP9" s="12">
        <f t="shared" si="4"/>
        <v>120000</v>
      </c>
      <c r="AQ9" s="12">
        <f t="shared" si="4"/>
        <v>120000</v>
      </c>
      <c r="AR9" s="12">
        <f t="shared" si="4"/>
        <v>120000</v>
      </c>
      <c r="AS9" s="12">
        <f t="shared" si="4"/>
        <v>120000</v>
      </c>
      <c r="AT9" s="12">
        <f t="shared" si="4"/>
        <v>120000</v>
      </c>
      <c r="AU9" s="12">
        <f t="shared" si="4"/>
        <v>120000</v>
      </c>
      <c r="AV9" s="12">
        <f t="shared" si="4"/>
        <v>120000</v>
      </c>
      <c r="AW9" s="12">
        <f t="shared" si="4"/>
        <v>120000</v>
      </c>
      <c r="AX9" s="12">
        <f t="shared" si="4"/>
        <v>120000</v>
      </c>
      <c r="AY9" s="12">
        <f t="shared" si="4"/>
        <v>120000</v>
      </c>
      <c r="AZ9" s="12">
        <f t="shared" si="4"/>
        <v>120000</v>
      </c>
      <c r="BA9" s="12">
        <f t="shared" si="4"/>
        <v>120000</v>
      </c>
      <c r="BB9" s="12">
        <f t="shared" si="4"/>
        <v>120000</v>
      </c>
      <c r="BC9" s="12">
        <f t="shared" si="4"/>
        <v>120000</v>
      </c>
      <c r="BD9" s="12"/>
      <c r="BE9" s="12"/>
      <c r="BF9" s="12"/>
      <c r="BG9" s="12"/>
      <c r="BH9" s="12"/>
      <c r="BI9" s="12"/>
      <c r="BJ9" s="12"/>
      <c r="BK9" s="11"/>
    </row>
    <row r="10" spans="3:63" x14ac:dyDescent="0.15">
      <c r="C10" s="14" t="s">
        <v>25</v>
      </c>
      <c r="D10" s="41">
        <v>4000</v>
      </c>
      <c r="E10" s="12">
        <f t="shared" ref="E10:BC10" si="5">$D$10*12</f>
        <v>48000</v>
      </c>
      <c r="F10" s="12">
        <f t="shared" si="5"/>
        <v>48000</v>
      </c>
      <c r="G10" s="12">
        <f t="shared" si="5"/>
        <v>48000</v>
      </c>
      <c r="H10" s="12">
        <f t="shared" si="5"/>
        <v>48000</v>
      </c>
      <c r="I10" s="12">
        <f t="shared" si="5"/>
        <v>48000</v>
      </c>
      <c r="J10" s="12">
        <f t="shared" si="5"/>
        <v>48000</v>
      </c>
      <c r="K10" s="12">
        <f t="shared" si="5"/>
        <v>48000</v>
      </c>
      <c r="L10" s="12">
        <f t="shared" si="5"/>
        <v>48000</v>
      </c>
      <c r="M10" s="12">
        <f t="shared" si="5"/>
        <v>48000</v>
      </c>
      <c r="N10" s="12">
        <f t="shared" si="5"/>
        <v>48000</v>
      </c>
      <c r="O10" s="12">
        <f t="shared" si="5"/>
        <v>48000</v>
      </c>
      <c r="P10" s="12">
        <f t="shared" si="5"/>
        <v>48000</v>
      </c>
      <c r="Q10" s="12">
        <f t="shared" si="5"/>
        <v>48000</v>
      </c>
      <c r="R10" s="12">
        <f t="shared" si="5"/>
        <v>48000</v>
      </c>
      <c r="S10" s="12">
        <f t="shared" si="5"/>
        <v>48000</v>
      </c>
      <c r="T10" s="12">
        <f t="shared" si="5"/>
        <v>48000</v>
      </c>
      <c r="U10" s="12">
        <f t="shared" si="5"/>
        <v>48000</v>
      </c>
      <c r="V10" s="12">
        <f t="shared" si="5"/>
        <v>48000</v>
      </c>
      <c r="W10" s="12">
        <f t="shared" si="5"/>
        <v>48000</v>
      </c>
      <c r="X10" s="12">
        <f t="shared" si="5"/>
        <v>48000</v>
      </c>
      <c r="Y10" s="12">
        <f t="shared" si="5"/>
        <v>48000</v>
      </c>
      <c r="Z10" s="12">
        <f t="shared" si="5"/>
        <v>48000</v>
      </c>
      <c r="AA10" s="12">
        <f t="shared" si="5"/>
        <v>48000</v>
      </c>
      <c r="AB10" s="12">
        <f t="shared" si="5"/>
        <v>48000</v>
      </c>
      <c r="AC10" s="12">
        <f t="shared" si="5"/>
        <v>48000</v>
      </c>
      <c r="AD10" s="12">
        <f t="shared" si="5"/>
        <v>48000</v>
      </c>
      <c r="AE10" s="12">
        <f t="shared" si="5"/>
        <v>48000</v>
      </c>
      <c r="AF10" s="12">
        <f t="shared" si="5"/>
        <v>48000</v>
      </c>
      <c r="AG10" s="12">
        <f t="shared" si="5"/>
        <v>48000</v>
      </c>
      <c r="AH10" s="12">
        <f t="shared" si="5"/>
        <v>48000</v>
      </c>
      <c r="AI10" s="12">
        <f t="shared" si="5"/>
        <v>48000</v>
      </c>
      <c r="AJ10" s="12">
        <f t="shared" si="5"/>
        <v>48000</v>
      </c>
      <c r="AK10" s="12">
        <f t="shared" si="5"/>
        <v>48000</v>
      </c>
      <c r="AL10" s="12">
        <f t="shared" si="5"/>
        <v>48000</v>
      </c>
      <c r="AM10" s="12">
        <f t="shared" si="5"/>
        <v>48000</v>
      </c>
      <c r="AN10" s="12">
        <f t="shared" si="5"/>
        <v>48000</v>
      </c>
      <c r="AO10" s="12">
        <f t="shared" si="5"/>
        <v>48000</v>
      </c>
      <c r="AP10" s="12">
        <f t="shared" si="5"/>
        <v>48000</v>
      </c>
      <c r="AQ10" s="12">
        <f t="shared" si="5"/>
        <v>48000</v>
      </c>
      <c r="AR10" s="12">
        <f t="shared" si="5"/>
        <v>48000</v>
      </c>
      <c r="AS10" s="12">
        <f t="shared" si="5"/>
        <v>48000</v>
      </c>
      <c r="AT10" s="12">
        <f t="shared" si="5"/>
        <v>48000</v>
      </c>
      <c r="AU10" s="12">
        <f t="shared" si="5"/>
        <v>48000</v>
      </c>
      <c r="AV10" s="12">
        <f t="shared" si="5"/>
        <v>48000</v>
      </c>
      <c r="AW10" s="12">
        <f t="shared" si="5"/>
        <v>48000</v>
      </c>
      <c r="AX10" s="12">
        <f t="shared" si="5"/>
        <v>48000</v>
      </c>
      <c r="AY10" s="12">
        <f t="shared" si="5"/>
        <v>48000</v>
      </c>
      <c r="AZ10" s="12">
        <f t="shared" si="5"/>
        <v>48000</v>
      </c>
      <c r="BA10" s="12">
        <f t="shared" si="5"/>
        <v>48000</v>
      </c>
      <c r="BB10" s="12">
        <f t="shared" si="5"/>
        <v>48000</v>
      </c>
      <c r="BC10" s="12">
        <f t="shared" si="5"/>
        <v>48000</v>
      </c>
      <c r="BD10" s="12"/>
      <c r="BE10" s="12"/>
      <c r="BF10" s="12"/>
      <c r="BG10" s="12"/>
      <c r="BH10" s="12"/>
      <c r="BI10" s="12"/>
      <c r="BJ10" s="12"/>
      <c r="BK10" s="11"/>
    </row>
    <row r="11" spans="3:63" x14ac:dyDescent="0.15">
      <c r="C11" s="14"/>
      <c r="D11" s="41"/>
      <c r="E11" s="12">
        <f>$D$11*12</f>
        <v>0</v>
      </c>
      <c r="F11" s="12">
        <f t="shared" ref="F11:BJ11" si="6">$D$11*12</f>
        <v>0</v>
      </c>
      <c r="G11" s="12">
        <f t="shared" si="6"/>
        <v>0</v>
      </c>
      <c r="H11" s="12">
        <f t="shared" si="6"/>
        <v>0</v>
      </c>
      <c r="I11" s="12">
        <f t="shared" si="6"/>
        <v>0</v>
      </c>
      <c r="J11" s="12">
        <f t="shared" si="6"/>
        <v>0</v>
      </c>
      <c r="K11" s="12">
        <f t="shared" si="6"/>
        <v>0</v>
      </c>
      <c r="L11" s="12">
        <f t="shared" si="6"/>
        <v>0</v>
      </c>
      <c r="M11" s="12">
        <f t="shared" si="6"/>
        <v>0</v>
      </c>
      <c r="N11" s="12">
        <f t="shared" si="6"/>
        <v>0</v>
      </c>
      <c r="O11" s="12">
        <f t="shared" si="6"/>
        <v>0</v>
      </c>
      <c r="P11" s="12">
        <f t="shared" si="6"/>
        <v>0</v>
      </c>
      <c r="Q11" s="12">
        <f t="shared" si="6"/>
        <v>0</v>
      </c>
      <c r="R11" s="12">
        <f t="shared" si="6"/>
        <v>0</v>
      </c>
      <c r="S11" s="12">
        <f t="shared" si="6"/>
        <v>0</v>
      </c>
      <c r="T11" s="12">
        <f t="shared" si="6"/>
        <v>0</v>
      </c>
      <c r="U11" s="12">
        <f t="shared" si="6"/>
        <v>0</v>
      </c>
      <c r="V11" s="12">
        <f t="shared" si="6"/>
        <v>0</v>
      </c>
      <c r="W11" s="12">
        <f t="shared" si="6"/>
        <v>0</v>
      </c>
      <c r="X11" s="12">
        <f t="shared" si="6"/>
        <v>0</v>
      </c>
      <c r="Y11" s="12">
        <f t="shared" si="6"/>
        <v>0</v>
      </c>
      <c r="Z11" s="12">
        <f t="shared" si="6"/>
        <v>0</v>
      </c>
      <c r="AA11" s="12">
        <f t="shared" si="6"/>
        <v>0</v>
      </c>
      <c r="AB11" s="12">
        <f t="shared" si="6"/>
        <v>0</v>
      </c>
      <c r="AC11" s="12">
        <f t="shared" si="6"/>
        <v>0</v>
      </c>
      <c r="AD11" s="12">
        <f t="shared" si="6"/>
        <v>0</v>
      </c>
      <c r="AE11" s="12">
        <f t="shared" si="6"/>
        <v>0</v>
      </c>
      <c r="AF11" s="12">
        <f t="shared" si="6"/>
        <v>0</v>
      </c>
      <c r="AG11" s="12">
        <f t="shared" si="6"/>
        <v>0</v>
      </c>
      <c r="AH11" s="12">
        <f t="shared" si="6"/>
        <v>0</v>
      </c>
      <c r="AI11" s="12">
        <f t="shared" si="6"/>
        <v>0</v>
      </c>
      <c r="AJ11" s="12">
        <f t="shared" si="6"/>
        <v>0</v>
      </c>
      <c r="AK11" s="12">
        <f t="shared" si="6"/>
        <v>0</v>
      </c>
      <c r="AL11" s="12">
        <f t="shared" si="6"/>
        <v>0</v>
      </c>
      <c r="AM11" s="12">
        <f t="shared" si="6"/>
        <v>0</v>
      </c>
      <c r="AN11" s="12">
        <f t="shared" si="6"/>
        <v>0</v>
      </c>
      <c r="AO11" s="12">
        <f t="shared" si="6"/>
        <v>0</v>
      </c>
      <c r="AP11" s="12">
        <f t="shared" si="6"/>
        <v>0</v>
      </c>
      <c r="AQ11" s="12">
        <f t="shared" si="6"/>
        <v>0</v>
      </c>
      <c r="AR11" s="12">
        <f t="shared" si="6"/>
        <v>0</v>
      </c>
      <c r="AS11" s="12">
        <f t="shared" si="6"/>
        <v>0</v>
      </c>
      <c r="AT11" s="12">
        <f t="shared" si="6"/>
        <v>0</v>
      </c>
      <c r="AU11" s="12">
        <f t="shared" si="6"/>
        <v>0</v>
      </c>
      <c r="AV11" s="12">
        <f t="shared" si="6"/>
        <v>0</v>
      </c>
      <c r="AW11" s="12">
        <f t="shared" si="6"/>
        <v>0</v>
      </c>
      <c r="AX11" s="12">
        <f t="shared" si="6"/>
        <v>0</v>
      </c>
      <c r="AY11" s="12">
        <f t="shared" si="6"/>
        <v>0</v>
      </c>
      <c r="AZ11" s="12">
        <f t="shared" si="6"/>
        <v>0</v>
      </c>
      <c r="BA11" s="12">
        <f t="shared" si="6"/>
        <v>0</v>
      </c>
      <c r="BB11" s="12">
        <f t="shared" si="6"/>
        <v>0</v>
      </c>
      <c r="BC11" s="12">
        <f t="shared" si="6"/>
        <v>0</v>
      </c>
      <c r="BD11" s="12">
        <f t="shared" si="6"/>
        <v>0</v>
      </c>
      <c r="BE11" s="12">
        <f t="shared" si="6"/>
        <v>0</v>
      </c>
      <c r="BF11" s="12">
        <f t="shared" si="6"/>
        <v>0</v>
      </c>
      <c r="BG11" s="12">
        <f t="shared" si="6"/>
        <v>0</v>
      </c>
      <c r="BH11" s="12">
        <f t="shared" si="6"/>
        <v>0</v>
      </c>
      <c r="BI11" s="12">
        <f t="shared" si="6"/>
        <v>0</v>
      </c>
      <c r="BJ11" s="12">
        <f t="shared" si="6"/>
        <v>0</v>
      </c>
      <c r="BK11" s="11"/>
    </row>
    <row r="12" spans="3:63" x14ac:dyDescent="0.15">
      <c r="C12" s="14" t="s">
        <v>24</v>
      </c>
      <c r="D12" s="41">
        <v>10000</v>
      </c>
      <c r="E12" s="12">
        <f t="shared" ref="E12:AX12" si="7">$D$12*12</f>
        <v>120000</v>
      </c>
      <c r="F12" s="12">
        <f t="shared" si="7"/>
        <v>120000</v>
      </c>
      <c r="G12" s="12">
        <f t="shared" si="7"/>
        <v>120000</v>
      </c>
      <c r="H12" s="12">
        <f t="shared" si="7"/>
        <v>120000</v>
      </c>
      <c r="I12" s="12">
        <f t="shared" si="7"/>
        <v>120000</v>
      </c>
      <c r="J12" s="12">
        <f t="shared" si="7"/>
        <v>120000</v>
      </c>
      <c r="K12" s="12">
        <f t="shared" si="7"/>
        <v>120000</v>
      </c>
      <c r="L12" s="12">
        <f t="shared" si="7"/>
        <v>120000</v>
      </c>
      <c r="M12" s="12">
        <f t="shared" si="7"/>
        <v>120000</v>
      </c>
      <c r="N12" s="12">
        <f t="shared" si="7"/>
        <v>120000</v>
      </c>
      <c r="O12" s="12">
        <f t="shared" si="7"/>
        <v>120000</v>
      </c>
      <c r="P12" s="12">
        <f t="shared" si="7"/>
        <v>120000</v>
      </c>
      <c r="Q12" s="12">
        <f t="shared" si="7"/>
        <v>120000</v>
      </c>
      <c r="R12" s="12">
        <f t="shared" si="7"/>
        <v>120000</v>
      </c>
      <c r="S12" s="12">
        <f t="shared" si="7"/>
        <v>120000</v>
      </c>
      <c r="T12" s="12">
        <f t="shared" si="7"/>
        <v>120000</v>
      </c>
      <c r="U12" s="12">
        <f t="shared" si="7"/>
        <v>120000</v>
      </c>
      <c r="V12" s="12">
        <f t="shared" si="7"/>
        <v>120000</v>
      </c>
      <c r="W12" s="12">
        <f t="shared" si="7"/>
        <v>120000</v>
      </c>
      <c r="X12" s="12">
        <f t="shared" si="7"/>
        <v>120000</v>
      </c>
      <c r="Y12" s="12">
        <f t="shared" si="7"/>
        <v>120000</v>
      </c>
      <c r="Z12" s="12">
        <f t="shared" si="7"/>
        <v>120000</v>
      </c>
      <c r="AA12" s="12">
        <f t="shared" si="7"/>
        <v>120000</v>
      </c>
      <c r="AB12" s="12">
        <f t="shared" si="7"/>
        <v>120000</v>
      </c>
      <c r="AC12" s="12">
        <f t="shared" si="7"/>
        <v>120000</v>
      </c>
      <c r="AD12" s="12">
        <f t="shared" si="7"/>
        <v>120000</v>
      </c>
      <c r="AE12" s="12">
        <f t="shared" si="7"/>
        <v>120000</v>
      </c>
      <c r="AF12" s="12">
        <f t="shared" si="7"/>
        <v>120000</v>
      </c>
      <c r="AG12" s="12">
        <f t="shared" si="7"/>
        <v>120000</v>
      </c>
      <c r="AH12" s="12">
        <f t="shared" si="7"/>
        <v>120000</v>
      </c>
      <c r="AI12" s="12">
        <f t="shared" si="7"/>
        <v>120000</v>
      </c>
      <c r="AJ12" s="12">
        <f t="shared" si="7"/>
        <v>120000</v>
      </c>
      <c r="AK12" s="12">
        <f t="shared" si="7"/>
        <v>120000</v>
      </c>
      <c r="AL12" s="12">
        <f t="shared" si="7"/>
        <v>120000</v>
      </c>
      <c r="AM12" s="12">
        <f t="shared" si="7"/>
        <v>120000</v>
      </c>
      <c r="AN12" s="12">
        <f t="shared" si="7"/>
        <v>120000</v>
      </c>
      <c r="AO12" s="12">
        <f t="shared" si="7"/>
        <v>120000</v>
      </c>
      <c r="AP12" s="12">
        <f t="shared" si="7"/>
        <v>120000</v>
      </c>
      <c r="AQ12" s="12">
        <f t="shared" si="7"/>
        <v>120000</v>
      </c>
      <c r="AR12" s="12">
        <f t="shared" si="7"/>
        <v>120000</v>
      </c>
      <c r="AS12" s="12">
        <f t="shared" si="7"/>
        <v>120000</v>
      </c>
      <c r="AT12" s="12">
        <f t="shared" si="7"/>
        <v>120000</v>
      </c>
      <c r="AU12" s="12">
        <f t="shared" si="7"/>
        <v>120000</v>
      </c>
      <c r="AV12" s="12">
        <f t="shared" si="7"/>
        <v>120000</v>
      </c>
      <c r="AW12" s="12">
        <f t="shared" si="7"/>
        <v>120000</v>
      </c>
      <c r="AX12" s="12">
        <f t="shared" si="7"/>
        <v>120000</v>
      </c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1"/>
    </row>
    <row r="13" spans="3:63" x14ac:dyDescent="0.15">
      <c r="C13" s="14" t="s">
        <v>4</v>
      </c>
      <c r="D13" s="4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1"/>
    </row>
    <row r="14" spans="3:63" x14ac:dyDescent="0.15">
      <c r="C14" s="36" t="s">
        <v>5</v>
      </c>
      <c r="D14" s="41"/>
      <c r="E14" s="12">
        <v>80000</v>
      </c>
      <c r="F14" s="12">
        <v>80000</v>
      </c>
      <c r="G14" s="12">
        <v>80000</v>
      </c>
      <c r="H14" s="12">
        <v>80000</v>
      </c>
      <c r="I14" s="12">
        <v>80000</v>
      </c>
      <c r="J14" s="12">
        <v>80000</v>
      </c>
      <c r="K14" s="12">
        <v>80000</v>
      </c>
      <c r="L14" s="12">
        <v>80000</v>
      </c>
      <c r="M14" s="12">
        <v>80000</v>
      </c>
      <c r="N14" s="12">
        <v>80000</v>
      </c>
      <c r="O14" s="12">
        <v>80000</v>
      </c>
      <c r="P14" s="12">
        <v>80000</v>
      </c>
      <c r="Q14" s="12">
        <v>80000</v>
      </c>
      <c r="R14" s="12">
        <v>80000</v>
      </c>
      <c r="S14" s="12">
        <v>80000</v>
      </c>
      <c r="T14" s="12">
        <v>80000</v>
      </c>
      <c r="U14" s="12">
        <v>80000</v>
      </c>
      <c r="V14" s="12">
        <v>80000</v>
      </c>
      <c r="W14" s="12">
        <v>80000</v>
      </c>
      <c r="X14" s="12">
        <v>80000</v>
      </c>
      <c r="Y14" s="12">
        <v>80000</v>
      </c>
      <c r="Z14" s="12">
        <v>80000</v>
      </c>
      <c r="AA14" s="12">
        <v>80000</v>
      </c>
      <c r="AB14" s="12">
        <v>80000</v>
      </c>
      <c r="AC14" s="12">
        <v>80000</v>
      </c>
      <c r="AD14" s="12">
        <v>80000</v>
      </c>
      <c r="AE14" s="12">
        <v>80000</v>
      </c>
      <c r="AF14" s="12">
        <v>80000</v>
      </c>
      <c r="AG14" s="12">
        <v>80000</v>
      </c>
      <c r="AH14" s="12">
        <v>80000</v>
      </c>
      <c r="AI14" s="12">
        <v>80000</v>
      </c>
      <c r="AJ14" s="12">
        <v>80000</v>
      </c>
      <c r="AK14" s="12">
        <v>80000</v>
      </c>
      <c r="AL14" s="12">
        <v>80000</v>
      </c>
      <c r="AM14" s="12">
        <v>80000</v>
      </c>
      <c r="AN14" s="12">
        <v>80000</v>
      </c>
      <c r="AO14" s="12">
        <v>80000</v>
      </c>
      <c r="AP14" s="12">
        <v>80000</v>
      </c>
      <c r="AQ14" s="12">
        <v>80000</v>
      </c>
      <c r="AR14" s="12">
        <v>80000</v>
      </c>
      <c r="AS14" s="12">
        <v>80000</v>
      </c>
      <c r="AT14" s="12">
        <v>80000</v>
      </c>
      <c r="AU14" s="12">
        <v>80000</v>
      </c>
      <c r="AV14" s="12">
        <v>80000</v>
      </c>
      <c r="AW14" s="12">
        <v>80000</v>
      </c>
      <c r="AX14" s="12">
        <v>80000</v>
      </c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1"/>
    </row>
    <row r="15" spans="3:63" x14ac:dyDescent="0.15">
      <c r="C15" s="36" t="s">
        <v>6</v>
      </c>
      <c r="D15" s="41"/>
      <c r="E15" s="27">
        <v>70000</v>
      </c>
      <c r="F15" s="27">
        <v>70000</v>
      </c>
      <c r="G15" s="27">
        <v>70000</v>
      </c>
      <c r="H15" s="27">
        <v>70000</v>
      </c>
      <c r="I15" s="27">
        <v>70000</v>
      </c>
      <c r="J15" s="27">
        <v>70000</v>
      </c>
      <c r="K15" s="27">
        <v>70000</v>
      </c>
      <c r="L15" s="27">
        <v>70000</v>
      </c>
      <c r="M15" s="27">
        <v>70000</v>
      </c>
      <c r="N15" s="27">
        <v>70000</v>
      </c>
      <c r="O15" s="27">
        <v>70000</v>
      </c>
      <c r="P15" s="27">
        <v>70000</v>
      </c>
      <c r="Q15" s="27">
        <v>70000</v>
      </c>
      <c r="R15" s="27">
        <v>70000</v>
      </c>
      <c r="S15" s="27">
        <v>70000</v>
      </c>
      <c r="T15" s="27">
        <v>70000</v>
      </c>
      <c r="U15" s="27">
        <v>70000</v>
      </c>
      <c r="V15" s="27">
        <v>70000</v>
      </c>
      <c r="W15" s="27">
        <v>70000</v>
      </c>
      <c r="X15" s="27">
        <v>70000</v>
      </c>
      <c r="Y15" s="27">
        <v>70000</v>
      </c>
      <c r="Z15" s="27">
        <v>70000</v>
      </c>
      <c r="AA15" s="27">
        <v>70000</v>
      </c>
      <c r="AB15" s="27">
        <v>70000</v>
      </c>
      <c r="AC15" s="27">
        <v>70000</v>
      </c>
      <c r="AD15" s="27">
        <v>70000</v>
      </c>
      <c r="AE15" s="27">
        <v>70000</v>
      </c>
      <c r="AF15" s="27">
        <v>70000</v>
      </c>
      <c r="AG15" s="27">
        <v>70000</v>
      </c>
      <c r="AH15" s="27">
        <v>70000</v>
      </c>
      <c r="AI15" s="27">
        <v>70000</v>
      </c>
      <c r="AJ15" s="27">
        <v>70000</v>
      </c>
      <c r="AK15" s="27">
        <v>70000</v>
      </c>
      <c r="AL15" s="27">
        <v>70000</v>
      </c>
      <c r="AM15" s="27">
        <v>70000</v>
      </c>
      <c r="AN15" s="27">
        <v>70000</v>
      </c>
      <c r="AO15" s="27">
        <v>70000</v>
      </c>
      <c r="AP15" s="27">
        <v>70000</v>
      </c>
      <c r="AQ15" s="27">
        <v>70000</v>
      </c>
      <c r="AR15" s="27">
        <v>70000</v>
      </c>
      <c r="AS15" s="27">
        <v>70000</v>
      </c>
      <c r="AT15" s="27">
        <v>70000</v>
      </c>
      <c r="AU15" s="27">
        <v>70000</v>
      </c>
      <c r="AV15" s="27">
        <v>70000</v>
      </c>
      <c r="AW15" s="27">
        <v>70000</v>
      </c>
      <c r="AX15" s="27">
        <v>70000</v>
      </c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1"/>
    </row>
    <row r="16" spans="3:63" x14ac:dyDescent="0.15">
      <c r="C16" s="14"/>
      <c r="D16" s="4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1"/>
    </row>
    <row r="17" spans="3:65" x14ac:dyDescent="0.15">
      <c r="C17" s="14" t="s">
        <v>7</v>
      </c>
      <c r="D17" s="41">
        <v>60000</v>
      </c>
      <c r="E17" s="12">
        <f t="shared" ref="E17:L17" si="8">$D$17*12</f>
        <v>720000</v>
      </c>
      <c r="F17" s="12">
        <f t="shared" si="8"/>
        <v>720000</v>
      </c>
      <c r="G17" s="12">
        <f t="shared" si="8"/>
        <v>720000</v>
      </c>
      <c r="H17" s="12">
        <f t="shared" si="8"/>
        <v>720000</v>
      </c>
      <c r="I17" s="12">
        <f t="shared" si="8"/>
        <v>720000</v>
      </c>
      <c r="J17" s="12">
        <f t="shared" si="8"/>
        <v>720000</v>
      </c>
      <c r="K17" s="12">
        <f t="shared" si="8"/>
        <v>720000</v>
      </c>
      <c r="L17" s="12">
        <f t="shared" si="8"/>
        <v>720000</v>
      </c>
      <c r="M17" s="12">
        <f t="shared" ref="M17:BJ17" si="9">$D$17*12</f>
        <v>720000</v>
      </c>
      <c r="N17" s="12">
        <f t="shared" si="9"/>
        <v>720000</v>
      </c>
      <c r="O17" s="12">
        <f t="shared" si="9"/>
        <v>720000</v>
      </c>
      <c r="P17" s="12">
        <f t="shared" si="9"/>
        <v>720000</v>
      </c>
      <c r="Q17" s="12">
        <f t="shared" si="9"/>
        <v>720000</v>
      </c>
      <c r="R17" s="12">
        <f t="shared" si="9"/>
        <v>720000</v>
      </c>
      <c r="S17" s="12">
        <f t="shared" si="9"/>
        <v>720000</v>
      </c>
      <c r="T17" s="12">
        <f t="shared" si="9"/>
        <v>720000</v>
      </c>
      <c r="U17" s="12">
        <f t="shared" si="9"/>
        <v>720000</v>
      </c>
      <c r="V17" s="12">
        <f t="shared" si="9"/>
        <v>720000</v>
      </c>
      <c r="W17" s="12">
        <f t="shared" si="9"/>
        <v>720000</v>
      </c>
      <c r="X17" s="12">
        <f t="shared" si="9"/>
        <v>720000</v>
      </c>
      <c r="Y17" s="12">
        <f t="shared" si="9"/>
        <v>720000</v>
      </c>
      <c r="Z17" s="12">
        <f t="shared" si="9"/>
        <v>720000</v>
      </c>
      <c r="AA17" s="12">
        <f t="shared" si="9"/>
        <v>720000</v>
      </c>
      <c r="AB17" s="12">
        <f t="shared" si="9"/>
        <v>720000</v>
      </c>
      <c r="AC17" s="12">
        <f t="shared" si="9"/>
        <v>720000</v>
      </c>
      <c r="AD17" s="12">
        <f t="shared" si="9"/>
        <v>720000</v>
      </c>
      <c r="AE17" s="12">
        <f t="shared" si="9"/>
        <v>720000</v>
      </c>
      <c r="AF17" s="12">
        <f t="shared" si="9"/>
        <v>720000</v>
      </c>
      <c r="AG17" s="12">
        <f t="shared" si="9"/>
        <v>720000</v>
      </c>
      <c r="AH17" s="12">
        <f t="shared" si="9"/>
        <v>720000</v>
      </c>
      <c r="AI17" s="12">
        <f t="shared" si="9"/>
        <v>720000</v>
      </c>
      <c r="AJ17" s="12">
        <f t="shared" si="9"/>
        <v>720000</v>
      </c>
      <c r="AK17" s="12">
        <f t="shared" si="9"/>
        <v>720000</v>
      </c>
      <c r="AL17" s="12">
        <f t="shared" si="9"/>
        <v>720000</v>
      </c>
      <c r="AM17" s="12">
        <f t="shared" si="9"/>
        <v>720000</v>
      </c>
      <c r="AN17" s="12">
        <f t="shared" si="9"/>
        <v>720000</v>
      </c>
      <c r="AO17" s="12">
        <f t="shared" si="9"/>
        <v>720000</v>
      </c>
      <c r="AP17" s="12">
        <f t="shared" si="9"/>
        <v>720000</v>
      </c>
      <c r="AQ17" s="12">
        <f t="shared" si="9"/>
        <v>720000</v>
      </c>
      <c r="AR17" s="12">
        <f t="shared" si="9"/>
        <v>720000</v>
      </c>
      <c r="AS17" s="12">
        <f t="shared" si="9"/>
        <v>720000</v>
      </c>
      <c r="AT17" s="12">
        <f t="shared" si="9"/>
        <v>720000</v>
      </c>
      <c r="AU17" s="12">
        <f t="shared" si="9"/>
        <v>720000</v>
      </c>
      <c r="AV17" s="12">
        <f t="shared" si="9"/>
        <v>720000</v>
      </c>
      <c r="AW17" s="12">
        <f t="shared" si="9"/>
        <v>720000</v>
      </c>
      <c r="AX17" s="12">
        <f t="shared" si="9"/>
        <v>720000</v>
      </c>
      <c r="AY17" s="12">
        <f t="shared" si="9"/>
        <v>720000</v>
      </c>
      <c r="AZ17" s="12">
        <f t="shared" si="9"/>
        <v>720000</v>
      </c>
      <c r="BA17" s="12">
        <f t="shared" si="9"/>
        <v>720000</v>
      </c>
      <c r="BB17" s="12">
        <f t="shared" si="9"/>
        <v>720000</v>
      </c>
      <c r="BC17" s="12">
        <f t="shared" si="9"/>
        <v>720000</v>
      </c>
      <c r="BD17" s="12">
        <f t="shared" si="9"/>
        <v>720000</v>
      </c>
      <c r="BE17" s="12">
        <f t="shared" si="9"/>
        <v>720000</v>
      </c>
      <c r="BF17" s="12">
        <f t="shared" si="9"/>
        <v>720000</v>
      </c>
      <c r="BG17" s="12">
        <f t="shared" si="9"/>
        <v>720000</v>
      </c>
      <c r="BH17" s="12">
        <f t="shared" si="9"/>
        <v>720000</v>
      </c>
      <c r="BI17" s="12">
        <f t="shared" si="9"/>
        <v>720000</v>
      </c>
      <c r="BJ17" s="12">
        <f t="shared" si="9"/>
        <v>720000</v>
      </c>
      <c r="BK17" s="11"/>
    </row>
    <row r="18" spans="3:65" x14ac:dyDescent="0.15">
      <c r="C18" s="37" t="s">
        <v>8</v>
      </c>
      <c r="D18" s="42">
        <v>50000</v>
      </c>
      <c r="E18" s="12">
        <f t="shared" ref="E18:BJ18" si="10">$D$18*12</f>
        <v>600000</v>
      </c>
      <c r="F18" s="12">
        <f t="shared" si="10"/>
        <v>600000</v>
      </c>
      <c r="G18" s="12">
        <f t="shared" si="10"/>
        <v>600000</v>
      </c>
      <c r="H18" s="12">
        <f t="shared" si="10"/>
        <v>600000</v>
      </c>
      <c r="I18" s="12">
        <f t="shared" si="10"/>
        <v>600000</v>
      </c>
      <c r="J18" s="12">
        <f t="shared" si="10"/>
        <v>600000</v>
      </c>
      <c r="K18" s="12">
        <f t="shared" si="10"/>
        <v>600000</v>
      </c>
      <c r="L18" s="12">
        <f t="shared" si="10"/>
        <v>600000</v>
      </c>
      <c r="M18" s="12">
        <f t="shared" si="10"/>
        <v>600000</v>
      </c>
      <c r="N18" s="12">
        <f t="shared" si="10"/>
        <v>600000</v>
      </c>
      <c r="O18" s="12">
        <f t="shared" si="10"/>
        <v>600000</v>
      </c>
      <c r="P18" s="12">
        <f t="shared" si="10"/>
        <v>600000</v>
      </c>
      <c r="Q18" s="12">
        <f t="shared" si="10"/>
        <v>600000</v>
      </c>
      <c r="R18" s="12">
        <f t="shared" si="10"/>
        <v>600000</v>
      </c>
      <c r="S18" s="12">
        <f t="shared" si="10"/>
        <v>600000</v>
      </c>
      <c r="T18" s="12">
        <f t="shared" si="10"/>
        <v>600000</v>
      </c>
      <c r="U18" s="12">
        <f t="shared" si="10"/>
        <v>600000</v>
      </c>
      <c r="V18" s="12">
        <f t="shared" si="10"/>
        <v>600000</v>
      </c>
      <c r="W18" s="12">
        <f t="shared" si="10"/>
        <v>600000</v>
      </c>
      <c r="X18" s="12">
        <f t="shared" si="10"/>
        <v>600000</v>
      </c>
      <c r="Y18" s="12">
        <f t="shared" si="10"/>
        <v>600000</v>
      </c>
      <c r="Z18" s="12">
        <f t="shared" si="10"/>
        <v>600000</v>
      </c>
      <c r="AA18" s="12">
        <f t="shared" si="10"/>
        <v>600000</v>
      </c>
      <c r="AB18" s="12">
        <f t="shared" si="10"/>
        <v>600000</v>
      </c>
      <c r="AC18" s="12">
        <f t="shared" si="10"/>
        <v>600000</v>
      </c>
      <c r="AD18" s="12">
        <f t="shared" si="10"/>
        <v>600000</v>
      </c>
      <c r="AE18" s="12">
        <f t="shared" si="10"/>
        <v>600000</v>
      </c>
      <c r="AF18" s="12">
        <f t="shared" si="10"/>
        <v>600000</v>
      </c>
      <c r="AG18" s="12">
        <f t="shared" si="10"/>
        <v>600000</v>
      </c>
      <c r="AH18" s="12">
        <f t="shared" si="10"/>
        <v>600000</v>
      </c>
      <c r="AI18" s="12">
        <f t="shared" si="10"/>
        <v>600000</v>
      </c>
      <c r="AJ18" s="12">
        <f t="shared" si="10"/>
        <v>600000</v>
      </c>
      <c r="AK18" s="12">
        <f t="shared" si="10"/>
        <v>600000</v>
      </c>
      <c r="AL18" s="12">
        <f t="shared" si="10"/>
        <v>600000</v>
      </c>
      <c r="AM18" s="12">
        <f t="shared" si="10"/>
        <v>600000</v>
      </c>
      <c r="AN18" s="12">
        <f t="shared" si="10"/>
        <v>600000</v>
      </c>
      <c r="AO18" s="12">
        <f t="shared" si="10"/>
        <v>600000</v>
      </c>
      <c r="AP18" s="12">
        <f t="shared" si="10"/>
        <v>600000</v>
      </c>
      <c r="AQ18" s="12">
        <f t="shared" si="10"/>
        <v>600000</v>
      </c>
      <c r="AR18" s="12">
        <f t="shared" si="10"/>
        <v>600000</v>
      </c>
      <c r="AS18" s="12">
        <f t="shared" si="10"/>
        <v>600000</v>
      </c>
      <c r="AT18" s="12">
        <f t="shared" si="10"/>
        <v>600000</v>
      </c>
      <c r="AU18" s="12">
        <f t="shared" si="10"/>
        <v>600000</v>
      </c>
      <c r="AV18" s="12">
        <f t="shared" si="10"/>
        <v>600000</v>
      </c>
      <c r="AW18" s="12">
        <f t="shared" si="10"/>
        <v>600000</v>
      </c>
      <c r="AX18" s="12">
        <f t="shared" si="10"/>
        <v>600000</v>
      </c>
      <c r="AY18" s="12">
        <f t="shared" si="10"/>
        <v>600000</v>
      </c>
      <c r="AZ18" s="12">
        <f t="shared" si="10"/>
        <v>600000</v>
      </c>
      <c r="BA18" s="12">
        <f t="shared" si="10"/>
        <v>600000</v>
      </c>
      <c r="BB18" s="12">
        <f t="shared" si="10"/>
        <v>600000</v>
      </c>
      <c r="BC18" s="12">
        <f t="shared" si="10"/>
        <v>600000</v>
      </c>
      <c r="BD18" s="12">
        <f t="shared" si="10"/>
        <v>600000</v>
      </c>
      <c r="BE18" s="12">
        <f t="shared" si="10"/>
        <v>600000</v>
      </c>
      <c r="BF18" s="12">
        <f t="shared" si="10"/>
        <v>600000</v>
      </c>
      <c r="BG18" s="12">
        <f t="shared" si="10"/>
        <v>600000</v>
      </c>
      <c r="BH18" s="12">
        <f t="shared" si="10"/>
        <v>600000</v>
      </c>
      <c r="BI18" s="12">
        <f t="shared" si="10"/>
        <v>600000</v>
      </c>
      <c r="BJ18" s="12">
        <f t="shared" si="10"/>
        <v>600000</v>
      </c>
      <c r="BK18" s="11"/>
    </row>
    <row r="19" spans="3:65" x14ac:dyDescent="0.15">
      <c r="C19" s="38" t="s">
        <v>9</v>
      </c>
      <c r="D19" s="42"/>
      <c r="E19" s="12"/>
      <c r="F19" s="12"/>
      <c r="G19" s="12"/>
      <c r="H19" s="12"/>
      <c r="I19" s="24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1"/>
    </row>
    <row r="20" spans="3:65" x14ac:dyDescent="0.15">
      <c r="C20" s="14" t="s">
        <v>23</v>
      </c>
      <c r="D20" s="4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>
        <v>240000</v>
      </c>
      <c r="AO20" s="12">
        <v>240000</v>
      </c>
      <c r="AP20" s="12">
        <v>240000</v>
      </c>
      <c r="AQ20" s="12">
        <v>240000</v>
      </c>
      <c r="AR20" s="12">
        <v>240000</v>
      </c>
      <c r="AS20" s="12">
        <v>240000</v>
      </c>
      <c r="AT20" s="12">
        <v>240000</v>
      </c>
      <c r="AU20" s="12">
        <v>240000</v>
      </c>
      <c r="AV20" s="12">
        <v>240000</v>
      </c>
      <c r="AW20" s="12">
        <v>240000</v>
      </c>
      <c r="AX20" s="12">
        <v>240000</v>
      </c>
      <c r="AY20" s="12">
        <v>240000</v>
      </c>
      <c r="AZ20" s="12">
        <v>240000</v>
      </c>
      <c r="BA20" s="12">
        <v>240000</v>
      </c>
      <c r="BB20" s="12">
        <v>240000</v>
      </c>
      <c r="BC20" s="12">
        <v>240000</v>
      </c>
      <c r="BD20" s="12">
        <v>240000</v>
      </c>
      <c r="BE20" s="12">
        <v>240000</v>
      </c>
      <c r="BF20" s="12">
        <v>240000</v>
      </c>
      <c r="BG20" s="12">
        <v>240000</v>
      </c>
      <c r="BH20" s="12">
        <v>240000</v>
      </c>
      <c r="BI20" s="12">
        <v>240000</v>
      </c>
      <c r="BJ20" s="12">
        <v>240000</v>
      </c>
      <c r="BK20" s="11"/>
    </row>
    <row r="21" spans="3:65" x14ac:dyDescent="0.15">
      <c r="C21" s="14" t="s">
        <v>10</v>
      </c>
      <c r="D21" s="41">
        <v>10000</v>
      </c>
      <c r="E21" s="12">
        <f t="shared" ref="E21:BJ21" si="11">$D$21*12</f>
        <v>120000</v>
      </c>
      <c r="F21" s="12">
        <f t="shared" si="11"/>
        <v>120000</v>
      </c>
      <c r="G21" s="12">
        <f t="shared" si="11"/>
        <v>120000</v>
      </c>
      <c r="H21" s="12">
        <f t="shared" si="11"/>
        <v>120000</v>
      </c>
      <c r="I21" s="12">
        <f t="shared" si="11"/>
        <v>120000</v>
      </c>
      <c r="J21" s="12">
        <f t="shared" si="11"/>
        <v>120000</v>
      </c>
      <c r="K21" s="12">
        <f t="shared" si="11"/>
        <v>120000</v>
      </c>
      <c r="L21" s="12">
        <f t="shared" si="11"/>
        <v>120000</v>
      </c>
      <c r="M21" s="12">
        <f t="shared" si="11"/>
        <v>120000</v>
      </c>
      <c r="N21" s="12">
        <f t="shared" si="11"/>
        <v>120000</v>
      </c>
      <c r="O21" s="12">
        <f t="shared" si="11"/>
        <v>120000</v>
      </c>
      <c r="P21" s="12">
        <f t="shared" si="11"/>
        <v>120000</v>
      </c>
      <c r="Q21" s="12">
        <f t="shared" si="11"/>
        <v>120000</v>
      </c>
      <c r="R21" s="12">
        <f t="shared" si="11"/>
        <v>120000</v>
      </c>
      <c r="S21" s="12">
        <f t="shared" si="11"/>
        <v>120000</v>
      </c>
      <c r="T21" s="12">
        <f t="shared" si="11"/>
        <v>120000</v>
      </c>
      <c r="U21" s="12">
        <f t="shared" si="11"/>
        <v>120000</v>
      </c>
      <c r="V21" s="12">
        <f t="shared" si="11"/>
        <v>120000</v>
      </c>
      <c r="W21" s="12">
        <f t="shared" si="11"/>
        <v>120000</v>
      </c>
      <c r="X21" s="12">
        <f t="shared" si="11"/>
        <v>120000</v>
      </c>
      <c r="Y21" s="12">
        <f t="shared" si="11"/>
        <v>120000</v>
      </c>
      <c r="Z21" s="12">
        <f t="shared" si="11"/>
        <v>120000</v>
      </c>
      <c r="AA21" s="12">
        <f t="shared" si="11"/>
        <v>120000</v>
      </c>
      <c r="AB21" s="12">
        <f t="shared" si="11"/>
        <v>120000</v>
      </c>
      <c r="AC21" s="12">
        <f t="shared" si="11"/>
        <v>120000</v>
      </c>
      <c r="AD21" s="12">
        <f t="shared" si="11"/>
        <v>120000</v>
      </c>
      <c r="AE21" s="12">
        <f t="shared" si="11"/>
        <v>120000</v>
      </c>
      <c r="AF21" s="12">
        <f t="shared" si="11"/>
        <v>120000</v>
      </c>
      <c r="AG21" s="12">
        <f t="shared" si="11"/>
        <v>120000</v>
      </c>
      <c r="AH21" s="12">
        <f t="shared" si="11"/>
        <v>120000</v>
      </c>
      <c r="AI21" s="12">
        <f t="shared" si="11"/>
        <v>120000</v>
      </c>
      <c r="AJ21" s="12">
        <f t="shared" si="11"/>
        <v>120000</v>
      </c>
      <c r="AK21" s="12">
        <f t="shared" si="11"/>
        <v>120000</v>
      </c>
      <c r="AL21" s="12">
        <f t="shared" si="11"/>
        <v>120000</v>
      </c>
      <c r="AM21" s="12">
        <f t="shared" si="11"/>
        <v>120000</v>
      </c>
      <c r="AN21" s="12">
        <f t="shared" si="11"/>
        <v>120000</v>
      </c>
      <c r="AO21" s="12">
        <f t="shared" si="11"/>
        <v>120000</v>
      </c>
      <c r="AP21" s="12">
        <f t="shared" si="11"/>
        <v>120000</v>
      </c>
      <c r="AQ21" s="12">
        <f t="shared" si="11"/>
        <v>120000</v>
      </c>
      <c r="AR21" s="12">
        <f t="shared" si="11"/>
        <v>120000</v>
      </c>
      <c r="AS21" s="12">
        <f t="shared" si="11"/>
        <v>120000</v>
      </c>
      <c r="AT21" s="12">
        <f t="shared" si="11"/>
        <v>120000</v>
      </c>
      <c r="AU21" s="12">
        <f t="shared" si="11"/>
        <v>120000</v>
      </c>
      <c r="AV21" s="12">
        <f t="shared" si="11"/>
        <v>120000</v>
      </c>
      <c r="AW21" s="12">
        <f t="shared" si="11"/>
        <v>120000</v>
      </c>
      <c r="AX21" s="12">
        <f t="shared" si="11"/>
        <v>120000</v>
      </c>
      <c r="AY21" s="12">
        <f t="shared" si="11"/>
        <v>120000</v>
      </c>
      <c r="AZ21" s="12">
        <f t="shared" si="11"/>
        <v>120000</v>
      </c>
      <c r="BA21" s="12">
        <f t="shared" si="11"/>
        <v>120000</v>
      </c>
      <c r="BB21" s="12">
        <f t="shared" si="11"/>
        <v>120000</v>
      </c>
      <c r="BC21" s="12">
        <f t="shared" si="11"/>
        <v>120000</v>
      </c>
      <c r="BD21" s="12">
        <f t="shared" si="11"/>
        <v>120000</v>
      </c>
      <c r="BE21" s="12">
        <f t="shared" si="11"/>
        <v>120000</v>
      </c>
      <c r="BF21" s="12">
        <f t="shared" si="11"/>
        <v>120000</v>
      </c>
      <c r="BG21" s="12">
        <f t="shared" si="11"/>
        <v>120000</v>
      </c>
      <c r="BH21" s="12">
        <f t="shared" si="11"/>
        <v>120000</v>
      </c>
      <c r="BI21" s="12">
        <f t="shared" si="11"/>
        <v>120000</v>
      </c>
      <c r="BJ21" s="12">
        <f t="shared" si="11"/>
        <v>120000</v>
      </c>
      <c r="BK21" s="11"/>
    </row>
    <row r="22" spans="3:65" x14ac:dyDescent="0.15">
      <c r="C22" s="37"/>
      <c r="D22" s="4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1"/>
    </row>
    <row r="23" spans="3:65" x14ac:dyDescent="0.15">
      <c r="C23" s="37"/>
      <c r="D23" s="4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1"/>
    </row>
    <row r="24" spans="3:65" x14ac:dyDescent="0.15">
      <c r="C24" s="37" t="s">
        <v>11</v>
      </c>
      <c r="D24" s="4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>
        <v>120000</v>
      </c>
      <c r="AO24" s="12">
        <v>120000</v>
      </c>
      <c r="AP24" s="12">
        <v>120000</v>
      </c>
      <c r="AQ24" s="12">
        <v>120000</v>
      </c>
      <c r="AR24" s="12">
        <v>120000</v>
      </c>
      <c r="AS24" s="12">
        <v>120000</v>
      </c>
      <c r="AT24" s="12">
        <v>120000</v>
      </c>
      <c r="AU24" s="12">
        <v>120000</v>
      </c>
      <c r="AV24" s="12">
        <v>120000</v>
      </c>
      <c r="AW24" s="12">
        <v>120000</v>
      </c>
      <c r="AX24" s="12">
        <v>120000</v>
      </c>
      <c r="AY24" s="12">
        <v>120000</v>
      </c>
      <c r="AZ24" s="12">
        <v>120000</v>
      </c>
      <c r="BA24" s="12">
        <v>120000</v>
      </c>
      <c r="BB24" s="12">
        <v>120000</v>
      </c>
      <c r="BC24" s="12">
        <v>120000</v>
      </c>
      <c r="BD24" s="12">
        <v>120000</v>
      </c>
      <c r="BE24" s="12">
        <v>120000</v>
      </c>
      <c r="BF24" s="12">
        <v>120000</v>
      </c>
      <c r="BG24" s="12">
        <v>120000</v>
      </c>
      <c r="BH24" s="12">
        <v>120000</v>
      </c>
      <c r="BI24" s="12">
        <v>120000</v>
      </c>
      <c r="BJ24" s="12">
        <v>120000</v>
      </c>
      <c r="BK24" s="11"/>
    </row>
    <row r="25" spans="3:65" x14ac:dyDescent="0.15">
      <c r="C25" s="14" t="s">
        <v>12</v>
      </c>
      <c r="D25" s="41"/>
      <c r="E25" s="12">
        <f>SUM(E5:E24)</f>
        <v>3738000</v>
      </c>
      <c r="F25" s="12">
        <f t="shared" ref="F25:BJ25" si="12">SUM(F5:F24)</f>
        <v>3738000</v>
      </c>
      <c r="G25" s="12">
        <f t="shared" si="12"/>
        <v>3738000</v>
      </c>
      <c r="H25" s="12">
        <f t="shared" si="12"/>
        <v>3738000</v>
      </c>
      <c r="I25" s="12">
        <f t="shared" si="12"/>
        <v>3738000</v>
      </c>
      <c r="J25" s="12">
        <f t="shared" si="12"/>
        <v>3738000</v>
      </c>
      <c r="K25" s="12">
        <f t="shared" si="12"/>
        <v>3738000</v>
      </c>
      <c r="L25" s="12">
        <f t="shared" si="12"/>
        <v>3738000</v>
      </c>
      <c r="M25" s="12">
        <f t="shared" si="12"/>
        <v>3738000</v>
      </c>
      <c r="N25" s="12">
        <f t="shared" si="12"/>
        <v>3738000</v>
      </c>
      <c r="O25" s="12">
        <f t="shared" si="12"/>
        <v>3738000</v>
      </c>
      <c r="P25" s="12">
        <f t="shared" si="12"/>
        <v>3738000</v>
      </c>
      <c r="Q25" s="12">
        <f t="shared" si="12"/>
        <v>3738000</v>
      </c>
      <c r="R25" s="12">
        <f t="shared" si="12"/>
        <v>3738000</v>
      </c>
      <c r="S25" s="12">
        <f t="shared" si="12"/>
        <v>3738000</v>
      </c>
      <c r="T25" s="12">
        <f t="shared" si="12"/>
        <v>3738000</v>
      </c>
      <c r="U25" s="12">
        <f t="shared" si="12"/>
        <v>3738000</v>
      </c>
      <c r="V25" s="12">
        <f t="shared" si="12"/>
        <v>3738000</v>
      </c>
      <c r="W25" s="12">
        <f t="shared" si="12"/>
        <v>3738000</v>
      </c>
      <c r="X25" s="12">
        <f t="shared" si="12"/>
        <v>3738000</v>
      </c>
      <c r="Y25" s="12">
        <f t="shared" si="12"/>
        <v>3738000</v>
      </c>
      <c r="Z25" s="12">
        <f t="shared" si="12"/>
        <v>3738000</v>
      </c>
      <c r="AA25" s="12">
        <f t="shared" si="12"/>
        <v>3738000</v>
      </c>
      <c r="AB25" s="12">
        <f t="shared" si="12"/>
        <v>3738000</v>
      </c>
      <c r="AC25" s="12">
        <f t="shared" si="12"/>
        <v>3738000</v>
      </c>
      <c r="AD25" s="12">
        <f t="shared" si="12"/>
        <v>3738000</v>
      </c>
      <c r="AE25" s="12">
        <f t="shared" si="12"/>
        <v>3738000</v>
      </c>
      <c r="AF25" s="12">
        <f t="shared" si="12"/>
        <v>3738000</v>
      </c>
      <c r="AG25" s="12">
        <f t="shared" si="12"/>
        <v>3738000</v>
      </c>
      <c r="AH25" s="12">
        <f t="shared" si="12"/>
        <v>3738000</v>
      </c>
      <c r="AI25" s="12">
        <f t="shared" si="12"/>
        <v>3738000</v>
      </c>
      <c r="AJ25" s="12">
        <f t="shared" si="12"/>
        <v>3738000</v>
      </c>
      <c r="AK25" s="12">
        <f t="shared" si="12"/>
        <v>3738000</v>
      </c>
      <c r="AL25" s="12">
        <f t="shared" si="12"/>
        <v>3738000</v>
      </c>
      <c r="AM25" s="12">
        <f t="shared" si="12"/>
        <v>3738000</v>
      </c>
      <c r="AN25" s="12">
        <f t="shared" si="12"/>
        <v>4098000</v>
      </c>
      <c r="AO25" s="12">
        <f t="shared" si="12"/>
        <v>4098000</v>
      </c>
      <c r="AP25" s="12">
        <f t="shared" si="12"/>
        <v>4098000</v>
      </c>
      <c r="AQ25" s="12">
        <f t="shared" si="12"/>
        <v>4098000</v>
      </c>
      <c r="AR25" s="12">
        <f t="shared" si="12"/>
        <v>4098000</v>
      </c>
      <c r="AS25" s="12">
        <f t="shared" si="12"/>
        <v>4098000</v>
      </c>
      <c r="AT25" s="12">
        <f t="shared" si="12"/>
        <v>4098000</v>
      </c>
      <c r="AU25" s="12">
        <f t="shared" si="12"/>
        <v>4098000</v>
      </c>
      <c r="AV25" s="12">
        <f t="shared" si="12"/>
        <v>4098000</v>
      </c>
      <c r="AW25" s="12">
        <f t="shared" si="12"/>
        <v>4098000</v>
      </c>
      <c r="AX25" s="12">
        <f t="shared" si="12"/>
        <v>4098000</v>
      </c>
      <c r="AY25" s="12">
        <f t="shared" si="12"/>
        <v>3828000</v>
      </c>
      <c r="AZ25" s="12">
        <f t="shared" si="12"/>
        <v>3828000</v>
      </c>
      <c r="BA25" s="12">
        <f t="shared" si="12"/>
        <v>3828000</v>
      </c>
      <c r="BB25" s="12">
        <f t="shared" si="12"/>
        <v>3828000</v>
      </c>
      <c r="BC25" s="12">
        <f t="shared" si="12"/>
        <v>3828000</v>
      </c>
      <c r="BD25" s="12">
        <f t="shared" si="12"/>
        <v>3660000</v>
      </c>
      <c r="BE25" s="12">
        <f t="shared" si="12"/>
        <v>3660000</v>
      </c>
      <c r="BF25" s="12">
        <f t="shared" si="12"/>
        <v>3660000</v>
      </c>
      <c r="BG25" s="12">
        <f t="shared" si="12"/>
        <v>3660000</v>
      </c>
      <c r="BH25" s="12">
        <f t="shared" si="12"/>
        <v>3660000</v>
      </c>
      <c r="BI25" s="12">
        <f t="shared" si="12"/>
        <v>3660000</v>
      </c>
      <c r="BJ25" s="12">
        <f t="shared" si="12"/>
        <v>3660000</v>
      </c>
      <c r="BK25" s="11"/>
    </row>
    <row r="26" spans="3:65" x14ac:dyDescent="0.15">
      <c r="C26" s="10" t="s">
        <v>13</v>
      </c>
      <c r="D26" s="43">
        <f>SUM(D6:D25)</f>
        <v>219000</v>
      </c>
      <c r="E26" s="9">
        <f>E25/12</f>
        <v>311500</v>
      </c>
      <c r="F26" s="9">
        <f t="shared" ref="F26:AF26" si="13">F25/12</f>
        <v>311500</v>
      </c>
      <c r="G26" s="9">
        <f t="shared" si="13"/>
        <v>311500</v>
      </c>
      <c r="H26" s="9">
        <f t="shared" si="13"/>
        <v>311500</v>
      </c>
      <c r="I26" s="9">
        <f t="shared" si="13"/>
        <v>311500</v>
      </c>
      <c r="J26" s="9">
        <f t="shared" si="13"/>
        <v>311500</v>
      </c>
      <c r="K26" s="9">
        <f t="shared" si="13"/>
        <v>311500</v>
      </c>
      <c r="L26" s="9">
        <f t="shared" si="13"/>
        <v>311500</v>
      </c>
      <c r="M26" s="9">
        <f t="shared" si="13"/>
        <v>311500</v>
      </c>
      <c r="N26" s="9">
        <f t="shared" si="13"/>
        <v>311500</v>
      </c>
      <c r="O26" s="9">
        <f t="shared" si="13"/>
        <v>311500</v>
      </c>
      <c r="P26" s="9">
        <f t="shared" si="13"/>
        <v>311500</v>
      </c>
      <c r="Q26" s="9">
        <f t="shared" si="13"/>
        <v>311500</v>
      </c>
      <c r="R26" s="9">
        <f t="shared" si="13"/>
        <v>311500</v>
      </c>
      <c r="S26" s="9">
        <f t="shared" si="13"/>
        <v>311500</v>
      </c>
      <c r="T26" s="9">
        <f t="shared" si="13"/>
        <v>311500</v>
      </c>
      <c r="U26" s="9">
        <f t="shared" si="13"/>
        <v>311500</v>
      </c>
      <c r="V26" s="9">
        <f t="shared" si="13"/>
        <v>311500</v>
      </c>
      <c r="W26" s="9">
        <f t="shared" si="13"/>
        <v>311500</v>
      </c>
      <c r="X26" s="9">
        <f t="shared" si="13"/>
        <v>311500</v>
      </c>
      <c r="Y26" s="9">
        <f t="shared" si="13"/>
        <v>311500</v>
      </c>
      <c r="Z26" s="9">
        <f t="shared" si="13"/>
        <v>311500</v>
      </c>
      <c r="AA26" s="9">
        <f t="shared" si="13"/>
        <v>311500</v>
      </c>
      <c r="AB26" s="9">
        <f t="shared" si="13"/>
        <v>311500</v>
      </c>
      <c r="AC26" s="9">
        <f t="shared" si="13"/>
        <v>311500</v>
      </c>
      <c r="AD26" s="9">
        <f t="shared" si="13"/>
        <v>311500</v>
      </c>
      <c r="AE26" s="9">
        <f t="shared" si="13"/>
        <v>311500</v>
      </c>
      <c r="AF26" s="9">
        <f t="shared" si="13"/>
        <v>311500</v>
      </c>
      <c r="AG26" s="9">
        <f t="shared" ref="AG26:BJ26" si="14">AG25/12</f>
        <v>311500</v>
      </c>
      <c r="AH26" s="9">
        <f t="shared" si="14"/>
        <v>311500</v>
      </c>
      <c r="AI26" s="9">
        <f t="shared" si="14"/>
        <v>311500</v>
      </c>
      <c r="AJ26" s="9">
        <f t="shared" si="14"/>
        <v>311500</v>
      </c>
      <c r="AK26" s="9">
        <f t="shared" si="14"/>
        <v>311500</v>
      </c>
      <c r="AL26" s="9">
        <f t="shared" si="14"/>
        <v>311500</v>
      </c>
      <c r="AM26" s="9">
        <f t="shared" si="14"/>
        <v>311500</v>
      </c>
      <c r="AN26" s="9">
        <f t="shared" si="14"/>
        <v>341500</v>
      </c>
      <c r="AO26" s="9">
        <f t="shared" si="14"/>
        <v>341500</v>
      </c>
      <c r="AP26" s="9">
        <f t="shared" si="14"/>
        <v>341500</v>
      </c>
      <c r="AQ26" s="9">
        <f t="shared" si="14"/>
        <v>341500</v>
      </c>
      <c r="AR26" s="9">
        <f t="shared" si="14"/>
        <v>341500</v>
      </c>
      <c r="AS26" s="9">
        <f t="shared" si="14"/>
        <v>341500</v>
      </c>
      <c r="AT26" s="9">
        <f t="shared" si="14"/>
        <v>341500</v>
      </c>
      <c r="AU26" s="9">
        <f t="shared" si="14"/>
        <v>341500</v>
      </c>
      <c r="AV26" s="9">
        <f t="shared" si="14"/>
        <v>341500</v>
      </c>
      <c r="AW26" s="9">
        <f t="shared" si="14"/>
        <v>341500</v>
      </c>
      <c r="AX26" s="9">
        <f t="shared" si="14"/>
        <v>341500</v>
      </c>
      <c r="AY26" s="9">
        <f t="shared" si="14"/>
        <v>319000</v>
      </c>
      <c r="AZ26" s="9">
        <f t="shared" si="14"/>
        <v>319000</v>
      </c>
      <c r="BA26" s="9">
        <f t="shared" si="14"/>
        <v>319000</v>
      </c>
      <c r="BB26" s="9">
        <f t="shared" si="14"/>
        <v>319000</v>
      </c>
      <c r="BC26" s="9">
        <f t="shared" si="14"/>
        <v>319000</v>
      </c>
      <c r="BD26" s="9">
        <f t="shared" si="14"/>
        <v>305000</v>
      </c>
      <c r="BE26" s="9">
        <f t="shared" si="14"/>
        <v>305000</v>
      </c>
      <c r="BF26" s="9">
        <f t="shared" si="14"/>
        <v>305000</v>
      </c>
      <c r="BG26" s="9">
        <f t="shared" si="14"/>
        <v>305000</v>
      </c>
      <c r="BH26" s="9">
        <f t="shared" si="14"/>
        <v>305000</v>
      </c>
      <c r="BI26" s="9">
        <f t="shared" si="14"/>
        <v>305000</v>
      </c>
      <c r="BJ26" s="9">
        <f t="shared" si="14"/>
        <v>305000</v>
      </c>
      <c r="BK26" s="7"/>
    </row>
    <row r="27" spans="3:65" x14ac:dyDescent="0.15">
      <c r="C27" s="3"/>
      <c r="D27" s="41"/>
      <c r="E27" s="12"/>
      <c r="F27" s="12"/>
      <c r="G27" s="12"/>
      <c r="H27" s="12"/>
    </row>
    <row r="28" spans="3:65" x14ac:dyDescent="0.15">
      <c r="C28" s="3"/>
      <c r="D28" s="41"/>
      <c r="E28" s="12"/>
      <c r="F28" s="12"/>
      <c r="G28" s="12"/>
      <c r="H28" s="12"/>
      <c r="BL28" s="26"/>
    </row>
    <row r="29" spans="3:65" x14ac:dyDescent="0.15">
      <c r="C29" s="3"/>
      <c r="D29" s="41" t="s">
        <v>32</v>
      </c>
      <c r="E29" s="24">
        <f t="shared" ref="E29:AF29" si="15">E4</f>
        <v>30</v>
      </c>
      <c r="F29" s="24">
        <f t="shared" si="15"/>
        <v>31</v>
      </c>
      <c r="G29" s="24">
        <f t="shared" si="15"/>
        <v>32</v>
      </c>
      <c r="H29" s="24">
        <f t="shared" si="15"/>
        <v>33</v>
      </c>
      <c r="I29" s="24">
        <f t="shared" si="15"/>
        <v>34</v>
      </c>
      <c r="J29" s="24">
        <f t="shared" si="15"/>
        <v>35</v>
      </c>
      <c r="K29" s="24">
        <f t="shared" si="15"/>
        <v>36</v>
      </c>
      <c r="L29" s="24">
        <f t="shared" si="15"/>
        <v>37</v>
      </c>
      <c r="M29" s="24">
        <f t="shared" si="15"/>
        <v>38</v>
      </c>
      <c r="N29" s="24">
        <f t="shared" si="15"/>
        <v>39</v>
      </c>
      <c r="O29" s="24">
        <f t="shared" si="15"/>
        <v>40</v>
      </c>
      <c r="P29" s="24">
        <f t="shared" si="15"/>
        <v>41</v>
      </c>
      <c r="Q29" s="24">
        <f t="shared" si="15"/>
        <v>42</v>
      </c>
      <c r="R29" s="24">
        <f t="shared" si="15"/>
        <v>43</v>
      </c>
      <c r="S29" s="24">
        <f t="shared" si="15"/>
        <v>44</v>
      </c>
      <c r="T29" s="24">
        <f t="shared" si="15"/>
        <v>45</v>
      </c>
      <c r="U29" s="24">
        <f t="shared" si="15"/>
        <v>46</v>
      </c>
      <c r="V29" s="24">
        <f t="shared" si="15"/>
        <v>47</v>
      </c>
      <c r="W29" s="24">
        <f t="shared" si="15"/>
        <v>48</v>
      </c>
      <c r="X29" s="24">
        <f t="shared" si="15"/>
        <v>49</v>
      </c>
      <c r="Y29" s="24">
        <f t="shared" si="15"/>
        <v>50</v>
      </c>
      <c r="Z29" s="24">
        <f t="shared" si="15"/>
        <v>51</v>
      </c>
      <c r="AA29" s="24">
        <f t="shared" si="15"/>
        <v>52</v>
      </c>
      <c r="AB29" s="24">
        <f t="shared" si="15"/>
        <v>53</v>
      </c>
      <c r="AC29" s="24">
        <f t="shared" si="15"/>
        <v>54</v>
      </c>
      <c r="AD29" s="24">
        <f t="shared" si="15"/>
        <v>55</v>
      </c>
      <c r="AE29" s="24">
        <f t="shared" si="15"/>
        <v>56</v>
      </c>
      <c r="AF29" s="24">
        <f t="shared" si="15"/>
        <v>57</v>
      </c>
      <c r="AG29" s="24">
        <f t="shared" ref="AG29:BJ29" si="16">AG4</f>
        <v>58</v>
      </c>
      <c r="AH29" s="24">
        <f t="shared" si="16"/>
        <v>59</v>
      </c>
      <c r="AI29" s="24">
        <f t="shared" si="16"/>
        <v>60</v>
      </c>
      <c r="AJ29" s="24">
        <f t="shared" si="16"/>
        <v>61</v>
      </c>
      <c r="AK29" s="24">
        <f t="shared" si="16"/>
        <v>62</v>
      </c>
      <c r="AL29" s="24">
        <f t="shared" si="16"/>
        <v>63</v>
      </c>
      <c r="AM29" s="24">
        <f t="shared" si="16"/>
        <v>64</v>
      </c>
      <c r="AN29" s="24">
        <f t="shared" si="16"/>
        <v>65</v>
      </c>
      <c r="AO29" s="24">
        <f t="shared" si="16"/>
        <v>66</v>
      </c>
      <c r="AP29" s="24">
        <f t="shared" si="16"/>
        <v>67</v>
      </c>
      <c r="AQ29" s="24">
        <f t="shared" si="16"/>
        <v>68</v>
      </c>
      <c r="AR29" s="24">
        <f t="shared" si="16"/>
        <v>69</v>
      </c>
      <c r="AS29" s="24">
        <f t="shared" si="16"/>
        <v>70</v>
      </c>
      <c r="AT29" s="24">
        <f t="shared" si="16"/>
        <v>71</v>
      </c>
      <c r="AU29" s="24">
        <f t="shared" si="16"/>
        <v>72</v>
      </c>
      <c r="AV29" s="24">
        <f t="shared" si="16"/>
        <v>73</v>
      </c>
      <c r="AW29" s="24">
        <f t="shared" si="16"/>
        <v>74</v>
      </c>
      <c r="AX29" s="24">
        <f t="shared" si="16"/>
        <v>75</v>
      </c>
      <c r="AY29" s="24">
        <f t="shared" si="16"/>
        <v>76</v>
      </c>
      <c r="AZ29" s="24">
        <f t="shared" si="16"/>
        <v>77</v>
      </c>
      <c r="BA29" s="24">
        <f t="shared" si="16"/>
        <v>78</v>
      </c>
      <c r="BB29" s="24">
        <f t="shared" si="16"/>
        <v>79</v>
      </c>
      <c r="BC29" s="24">
        <f t="shared" si="16"/>
        <v>80</v>
      </c>
      <c r="BD29" s="24">
        <f t="shared" si="16"/>
        <v>81</v>
      </c>
      <c r="BE29" s="24">
        <f t="shared" si="16"/>
        <v>82</v>
      </c>
      <c r="BF29" s="24">
        <f t="shared" si="16"/>
        <v>83</v>
      </c>
      <c r="BG29" s="24">
        <f t="shared" si="16"/>
        <v>84</v>
      </c>
      <c r="BH29" s="24">
        <f t="shared" si="16"/>
        <v>85</v>
      </c>
      <c r="BI29" s="24">
        <f t="shared" si="16"/>
        <v>86</v>
      </c>
      <c r="BJ29" s="24">
        <f t="shared" si="16"/>
        <v>87</v>
      </c>
    </row>
    <row r="30" spans="3:65" x14ac:dyDescent="0.15">
      <c r="C30" s="25" t="s">
        <v>22</v>
      </c>
      <c r="D30" s="41" t="s">
        <v>33</v>
      </c>
      <c r="E30" s="13">
        <f t="shared" ref="E30:AF30" si="17">SUM(E31:E35)</f>
        <v>4560000</v>
      </c>
      <c r="F30" s="13">
        <f t="shared" si="17"/>
        <v>4596000</v>
      </c>
      <c r="G30" s="13">
        <f t="shared" si="17"/>
        <v>4632360</v>
      </c>
      <c r="H30" s="13">
        <f t="shared" si="17"/>
        <v>4669083.5999999996</v>
      </c>
      <c r="I30" s="13">
        <f t="shared" si="17"/>
        <v>4706174.4360000007</v>
      </c>
      <c r="J30" s="13">
        <f t="shared" si="17"/>
        <v>4743636.1803600006</v>
      </c>
      <c r="K30" s="13">
        <f t="shared" si="17"/>
        <v>4781472.5421636002</v>
      </c>
      <c r="L30" s="13">
        <f t="shared" si="17"/>
        <v>4819687.2675852366</v>
      </c>
      <c r="M30" s="13">
        <f t="shared" si="17"/>
        <v>4858284.1402610885</v>
      </c>
      <c r="N30" s="13">
        <f t="shared" si="17"/>
        <v>4897266.9816636993</v>
      </c>
      <c r="O30" s="13">
        <f t="shared" si="17"/>
        <v>4936639.6514803357</v>
      </c>
      <c r="P30" s="13">
        <f t="shared" si="17"/>
        <v>4976406.0479951389</v>
      </c>
      <c r="Q30" s="13">
        <f t="shared" si="17"/>
        <v>5016570.1084750909</v>
      </c>
      <c r="R30" s="13">
        <f t="shared" si="17"/>
        <v>5057135.8095598426</v>
      </c>
      <c r="S30" s="13">
        <f t="shared" si="17"/>
        <v>5098107.16765544</v>
      </c>
      <c r="T30" s="13">
        <f t="shared" si="17"/>
        <v>5139488.2393319951</v>
      </c>
      <c r="U30" s="13">
        <f t="shared" si="17"/>
        <v>5181283.1217253152</v>
      </c>
      <c r="V30" s="13">
        <f t="shared" si="17"/>
        <v>5223495.9529425688</v>
      </c>
      <c r="W30" s="13">
        <f t="shared" si="17"/>
        <v>5266130.9124719948</v>
      </c>
      <c r="X30" s="13">
        <f t="shared" si="17"/>
        <v>5309192.221596715</v>
      </c>
      <c r="Y30" s="13">
        <f t="shared" si="17"/>
        <v>5352684.1438126825</v>
      </c>
      <c r="Z30" s="13">
        <f t="shared" si="17"/>
        <v>5396610.9852508092</v>
      </c>
      <c r="AA30" s="13">
        <f t="shared" si="17"/>
        <v>5440977.0951033169</v>
      </c>
      <c r="AB30" s="13">
        <f t="shared" si="17"/>
        <v>5485786.8660543505</v>
      </c>
      <c r="AC30" s="13">
        <f t="shared" si="17"/>
        <v>5531044.7347148936</v>
      </c>
      <c r="AD30" s="13">
        <f t="shared" si="17"/>
        <v>5576755.1820620429</v>
      </c>
      <c r="AE30" s="13">
        <f t="shared" si="17"/>
        <v>5622922.7338826638</v>
      </c>
      <c r="AF30" s="13">
        <f t="shared" si="17"/>
        <v>5669551.9612214901</v>
      </c>
      <c r="AG30" s="13">
        <f t="shared" ref="AG30:BJ30" si="18">SUM(AG31:AG35)</f>
        <v>5716647.4808337046</v>
      </c>
      <c r="AH30" s="13">
        <f t="shared" si="18"/>
        <v>5764213.9556420418</v>
      </c>
      <c r="AI30" s="13">
        <f t="shared" si="18"/>
        <v>5812256.0951984618</v>
      </c>
      <c r="AJ30" s="13">
        <f t="shared" si="18"/>
        <v>3386128.0475992309</v>
      </c>
      <c r="AK30" s="13">
        <f t="shared" si="18"/>
        <v>3386128.0475992309</v>
      </c>
      <c r="AL30" s="13">
        <f t="shared" si="18"/>
        <v>3386128.0475992309</v>
      </c>
      <c r="AM30" s="13">
        <f t="shared" si="18"/>
        <v>3386128.0475992309</v>
      </c>
      <c r="AN30" s="13">
        <f t="shared" si="18"/>
        <v>2400000</v>
      </c>
      <c r="AO30" s="13">
        <f t="shared" si="18"/>
        <v>2400000</v>
      </c>
      <c r="AP30" s="13">
        <f t="shared" si="18"/>
        <v>2400000</v>
      </c>
      <c r="AQ30" s="13">
        <f t="shared" si="18"/>
        <v>2400000</v>
      </c>
      <c r="AR30" s="13">
        <f t="shared" si="18"/>
        <v>2400000</v>
      </c>
      <c r="AS30" s="13">
        <f t="shared" si="18"/>
        <v>2400000</v>
      </c>
      <c r="AT30" s="13">
        <f t="shared" si="18"/>
        <v>2400000</v>
      </c>
      <c r="AU30" s="13">
        <f t="shared" si="18"/>
        <v>2400000</v>
      </c>
      <c r="AV30" s="13">
        <f t="shared" si="18"/>
        <v>2400000</v>
      </c>
      <c r="AW30" s="13">
        <f t="shared" si="18"/>
        <v>2400000</v>
      </c>
      <c r="AX30" s="13">
        <f t="shared" si="18"/>
        <v>2400000</v>
      </c>
      <c r="AY30" s="13">
        <f t="shared" si="18"/>
        <v>2400000</v>
      </c>
      <c r="AZ30" s="13">
        <f t="shared" si="18"/>
        <v>2400000</v>
      </c>
      <c r="BA30" s="13">
        <f t="shared" si="18"/>
        <v>2400000</v>
      </c>
      <c r="BB30" s="13">
        <f t="shared" si="18"/>
        <v>2400000</v>
      </c>
      <c r="BC30" s="13">
        <f t="shared" si="18"/>
        <v>2400000</v>
      </c>
      <c r="BD30" s="13">
        <f t="shared" si="18"/>
        <v>2400000</v>
      </c>
      <c r="BE30" s="13">
        <f t="shared" si="18"/>
        <v>2400000</v>
      </c>
      <c r="BF30" s="13">
        <f t="shared" si="18"/>
        <v>2400000</v>
      </c>
      <c r="BG30" s="13">
        <f t="shared" si="18"/>
        <v>2400000</v>
      </c>
      <c r="BH30" s="13">
        <f t="shared" si="18"/>
        <v>2400000</v>
      </c>
      <c r="BI30" s="13">
        <f t="shared" si="18"/>
        <v>2400000</v>
      </c>
      <c r="BJ30" s="13">
        <f t="shared" si="18"/>
        <v>2400000</v>
      </c>
      <c r="BL30" s="5"/>
      <c r="BM30" s="5"/>
    </row>
    <row r="31" spans="3:65" x14ac:dyDescent="0.15">
      <c r="C31" s="23" t="s">
        <v>31</v>
      </c>
      <c r="D31" s="44">
        <v>300000</v>
      </c>
      <c r="E31" s="12">
        <f>$D$31*12</f>
        <v>3600000</v>
      </c>
      <c r="F31" s="12">
        <f>E31*1.01</f>
        <v>3636000</v>
      </c>
      <c r="G31" s="12">
        <f t="shared" ref="G31:AI31" si="19">F31*1.01</f>
        <v>3672360</v>
      </c>
      <c r="H31" s="12">
        <f t="shared" si="19"/>
        <v>3709083.6</v>
      </c>
      <c r="I31" s="12">
        <f t="shared" si="19"/>
        <v>3746174.4360000002</v>
      </c>
      <c r="J31" s="12">
        <f t="shared" si="19"/>
        <v>3783636.1803600001</v>
      </c>
      <c r="K31" s="12">
        <f t="shared" si="19"/>
        <v>3821472.5421636002</v>
      </c>
      <c r="L31" s="12">
        <f t="shared" si="19"/>
        <v>3859687.2675852361</v>
      </c>
      <c r="M31" s="12">
        <f t="shared" si="19"/>
        <v>3898284.1402610885</v>
      </c>
      <c r="N31" s="12">
        <f t="shared" si="19"/>
        <v>3937266.9816636993</v>
      </c>
      <c r="O31" s="12">
        <f t="shared" si="19"/>
        <v>3976639.6514803362</v>
      </c>
      <c r="P31" s="12">
        <f t="shared" si="19"/>
        <v>4016406.0479951394</v>
      </c>
      <c r="Q31" s="12">
        <f t="shared" si="19"/>
        <v>4056570.1084750909</v>
      </c>
      <c r="R31" s="12">
        <f t="shared" si="19"/>
        <v>4097135.8095598421</v>
      </c>
      <c r="S31" s="12">
        <f t="shared" si="19"/>
        <v>4138107.1676554405</v>
      </c>
      <c r="T31" s="12">
        <f t="shared" si="19"/>
        <v>4179488.2393319951</v>
      </c>
      <c r="U31" s="12">
        <f t="shared" si="19"/>
        <v>4221283.1217253152</v>
      </c>
      <c r="V31" s="12">
        <f t="shared" si="19"/>
        <v>4263495.9529425688</v>
      </c>
      <c r="W31" s="12">
        <f t="shared" si="19"/>
        <v>4306130.9124719948</v>
      </c>
      <c r="X31" s="12">
        <f t="shared" si="19"/>
        <v>4349192.221596715</v>
      </c>
      <c r="Y31" s="12">
        <f t="shared" si="19"/>
        <v>4392684.1438126825</v>
      </c>
      <c r="Z31" s="12">
        <f t="shared" si="19"/>
        <v>4436610.9852508092</v>
      </c>
      <c r="AA31" s="12">
        <f t="shared" si="19"/>
        <v>4480977.0951033169</v>
      </c>
      <c r="AB31" s="12">
        <f t="shared" si="19"/>
        <v>4525786.8660543505</v>
      </c>
      <c r="AC31" s="12">
        <f t="shared" si="19"/>
        <v>4571044.7347148936</v>
      </c>
      <c r="AD31" s="12">
        <f t="shared" si="19"/>
        <v>4616755.1820620429</v>
      </c>
      <c r="AE31" s="12">
        <f t="shared" si="19"/>
        <v>4662922.7338826638</v>
      </c>
      <c r="AF31" s="12">
        <f t="shared" si="19"/>
        <v>4709551.9612214901</v>
      </c>
      <c r="AG31" s="12">
        <f t="shared" si="19"/>
        <v>4756647.4808337046</v>
      </c>
      <c r="AH31" s="12">
        <f t="shared" si="19"/>
        <v>4804213.9556420418</v>
      </c>
      <c r="AI31" s="12">
        <f t="shared" si="19"/>
        <v>4852256.0951984618</v>
      </c>
      <c r="AJ31" s="12">
        <f>AI31/2</f>
        <v>2426128.0475992309</v>
      </c>
      <c r="AK31" s="12">
        <f>AJ31</f>
        <v>2426128.0475992309</v>
      </c>
      <c r="AL31" s="12">
        <f t="shared" ref="AL31:AM31" si="20">AK31</f>
        <v>2426128.0475992309</v>
      </c>
      <c r="AM31" s="12">
        <f t="shared" si="20"/>
        <v>2426128.0475992309</v>
      </c>
      <c r="AN31" s="12">
        <v>1640000</v>
      </c>
      <c r="AO31" s="12">
        <v>1640000</v>
      </c>
      <c r="AP31" s="12">
        <v>1640000</v>
      </c>
      <c r="AQ31" s="12">
        <v>1640000</v>
      </c>
      <c r="AR31" s="12">
        <v>1640000</v>
      </c>
      <c r="AS31" s="12">
        <v>1640000</v>
      </c>
      <c r="AT31" s="12">
        <v>1640000</v>
      </c>
      <c r="AU31" s="12">
        <v>1640000</v>
      </c>
      <c r="AV31" s="12">
        <v>1640000</v>
      </c>
      <c r="AW31" s="12">
        <v>1640000</v>
      </c>
      <c r="AX31" s="12">
        <v>1640000</v>
      </c>
      <c r="AY31" s="12">
        <v>1640000</v>
      </c>
      <c r="AZ31" s="12">
        <v>1640000</v>
      </c>
      <c r="BA31" s="12">
        <v>1640000</v>
      </c>
      <c r="BB31" s="12">
        <v>1640000</v>
      </c>
      <c r="BC31" s="12">
        <v>1640000</v>
      </c>
      <c r="BD31" s="12">
        <v>1640000</v>
      </c>
      <c r="BE31" s="12">
        <v>1640000</v>
      </c>
      <c r="BF31" s="12">
        <v>1640000</v>
      </c>
      <c r="BG31" s="12">
        <v>1640000</v>
      </c>
      <c r="BH31" s="12">
        <v>1640000</v>
      </c>
      <c r="BI31" s="12">
        <v>1640000</v>
      </c>
      <c r="BJ31" s="12">
        <v>1640000</v>
      </c>
    </row>
    <row r="32" spans="3:65" x14ac:dyDescent="0.15">
      <c r="C32" s="23" t="s">
        <v>38</v>
      </c>
      <c r="D32" s="41">
        <v>80000</v>
      </c>
      <c r="E32" s="12">
        <f>$D$32*12</f>
        <v>960000</v>
      </c>
      <c r="F32" s="12">
        <f t="shared" ref="F32:AM32" si="21">$D$32*12</f>
        <v>960000</v>
      </c>
      <c r="G32" s="12">
        <f t="shared" si="21"/>
        <v>960000</v>
      </c>
      <c r="H32" s="12">
        <f t="shared" si="21"/>
        <v>960000</v>
      </c>
      <c r="I32" s="12">
        <f t="shared" si="21"/>
        <v>960000</v>
      </c>
      <c r="J32" s="12">
        <f t="shared" si="21"/>
        <v>960000</v>
      </c>
      <c r="K32" s="12">
        <f t="shared" si="21"/>
        <v>960000</v>
      </c>
      <c r="L32" s="12">
        <f t="shared" si="21"/>
        <v>960000</v>
      </c>
      <c r="M32" s="12">
        <f t="shared" si="21"/>
        <v>960000</v>
      </c>
      <c r="N32" s="12">
        <f t="shared" si="21"/>
        <v>960000</v>
      </c>
      <c r="O32" s="12">
        <f t="shared" si="21"/>
        <v>960000</v>
      </c>
      <c r="P32" s="12">
        <f t="shared" si="21"/>
        <v>960000</v>
      </c>
      <c r="Q32" s="12">
        <f t="shared" si="21"/>
        <v>960000</v>
      </c>
      <c r="R32" s="12">
        <f t="shared" si="21"/>
        <v>960000</v>
      </c>
      <c r="S32" s="12">
        <f t="shared" si="21"/>
        <v>960000</v>
      </c>
      <c r="T32" s="12">
        <f t="shared" si="21"/>
        <v>960000</v>
      </c>
      <c r="U32" s="12">
        <f t="shared" si="21"/>
        <v>960000</v>
      </c>
      <c r="V32" s="12">
        <f t="shared" si="21"/>
        <v>960000</v>
      </c>
      <c r="W32" s="12">
        <f t="shared" si="21"/>
        <v>960000</v>
      </c>
      <c r="X32" s="12">
        <f t="shared" si="21"/>
        <v>960000</v>
      </c>
      <c r="Y32" s="12">
        <f t="shared" si="21"/>
        <v>960000</v>
      </c>
      <c r="Z32" s="12">
        <f t="shared" si="21"/>
        <v>960000</v>
      </c>
      <c r="AA32" s="12">
        <f t="shared" si="21"/>
        <v>960000</v>
      </c>
      <c r="AB32" s="12">
        <f t="shared" si="21"/>
        <v>960000</v>
      </c>
      <c r="AC32" s="12">
        <f t="shared" si="21"/>
        <v>960000</v>
      </c>
      <c r="AD32" s="12">
        <f t="shared" si="21"/>
        <v>960000</v>
      </c>
      <c r="AE32" s="12">
        <f t="shared" si="21"/>
        <v>960000</v>
      </c>
      <c r="AF32" s="12">
        <f t="shared" si="21"/>
        <v>960000</v>
      </c>
      <c r="AG32" s="12">
        <f t="shared" si="21"/>
        <v>960000</v>
      </c>
      <c r="AH32" s="12">
        <f t="shared" si="21"/>
        <v>960000</v>
      </c>
      <c r="AI32" s="12">
        <f t="shared" si="21"/>
        <v>960000</v>
      </c>
      <c r="AJ32" s="12">
        <f t="shared" si="21"/>
        <v>960000</v>
      </c>
      <c r="AK32" s="12">
        <f t="shared" si="21"/>
        <v>960000</v>
      </c>
      <c r="AL32" s="12">
        <f t="shared" si="21"/>
        <v>960000</v>
      </c>
      <c r="AM32" s="12">
        <f t="shared" si="21"/>
        <v>960000</v>
      </c>
      <c r="AN32" s="12">
        <v>760000</v>
      </c>
      <c r="AO32" s="12">
        <v>760000</v>
      </c>
      <c r="AP32" s="12">
        <v>760000</v>
      </c>
      <c r="AQ32" s="12">
        <v>760000</v>
      </c>
      <c r="AR32" s="12">
        <v>760000</v>
      </c>
      <c r="AS32" s="12">
        <v>760000</v>
      </c>
      <c r="AT32" s="12">
        <v>760000</v>
      </c>
      <c r="AU32" s="12">
        <v>760000</v>
      </c>
      <c r="AV32" s="12">
        <v>760000</v>
      </c>
      <c r="AW32" s="12">
        <v>760000</v>
      </c>
      <c r="AX32" s="12">
        <v>760000</v>
      </c>
      <c r="AY32" s="12">
        <v>760000</v>
      </c>
      <c r="AZ32" s="12">
        <v>760000</v>
      </c>
      <c r="BA32" s="12">
        <v>760000</v>
      </c>
      <c r="BB32" s="12">
        <v>760000</v>
      </c>
      <c r="BC32" s="12">
        <v>760000</v>
      </c>
      <c r="BD32" s="12">
        <v>760000</v>
      </c>
      <c r="BE32" s="12">
        <v>760000</v>
      </c>
      <c r="BF32" s="12">
        <v>760000</v>
      </c>
      <c r="BG32" s="12">
        <v>760000</v>
      </c>
      <c r="BH32" s="12">
        <v>760000</v>
      </c>
      <c r="BI32" s="12">
        <v>760000</v>
      </c>
      <c r="BJ32" s="12">
        <v>760000</v>
      </c>
      <c r="BM32" s="5"/>
    </row>
    <row r="33" spans="3:65" x14ac:dyDescent="0.15">
      <c r="C33" s="23" t="s">
        <v>26</v>
      </c>
      <c r="D33" s="4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</row>
    <row r="34" spans="3:65" x14ac:dyDescent="0.15">
      <c r="C34" s="23"/>
      <c r="D34" s="41"/>
      <c r="E34" s="13"/>
      <c r="F34" s="13"/>
      <c r="G34" s="13"/>
      <c r="H34" s="1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M34" s="5"/>
    </row>
    <row r="35" spans="3:65" x14ac:dyDescent="0.15">
      <c r="C35" s="23"/>
      <c r="D35" s="4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3:65" x14ac:dyDescent="0.15">
      <c r="C36" s="22"/>
      <c r="D36" s="21" t="s">
        <v>21</v>
      </c>
      <c r="E36" s="20">
        <f t="shared" ref="E36:AF36" si="22">E30-E25</f>
        <v>822000</v>
      </c>
      <c r="F36" s="20">
        <f t="shared" si="22"/>
        <v>858000</v>
      </c>
      <c r="G36" s="20">
        <f t="shared" si="22"/>
        <v>894360</v>
      </c>
      <c r="H36" s="20">
        <f t="shared" si="22"/>
        <v>931083.59999999963</v>
      </c>
      <c r="I36" s="20">
        <f t="shared" si="22"/>
        <v>968174.43600000069</v>
      </c>
      <c r="J36" s="20">
        <f t="shared" si="22"/>
        <v>1005636.1803600006</v>
      </c>
      <c r="K36" s="20">
        <f t="shared" si="22"/>
        <v>1043472.5421636002</v>
      </c>
      <c r="L36" s="20">
        <f t="shared" si="22"/>
        <v>1081687.2675852366</v>
      </c>
      <c r="M36" s="20">
        <f t="shared" si="22"/>
        <v>1120284.1402610885</v>
      </c>
      <c r="N36" s="20">
        <f t="shared" si="22"/>
        <v>1159266.9816636993</v>
      </c>
      <c r="O36" s="20">
        <f t="shared" si="22"/>
        <v>1198639.6514803357</v>
      </c>
      <c r="P36" s="20">
        <f t="shared" si="22"/>
        <v>1238406.0479951389</v>
      </c>
      <c r="Q36" s="20">
        <f t="shared" si="22"/>
        <v>1278570.1084750909</v>
      </c>
      <c r="R36" s="20">
        <f t="shared" si="22"/>
        <v>1319135.8095598426</v>
      </c>
      <c r="S36" s="20">
        <f t="shared" si="22"/>
        <v>1360107.16765544</v>
      </c>
      <c r="T36" s="20">
        <f t="shared" si="22"/>
        <v>1401488.2393319951</v>
      </c>
      <c r="U36" s="20">
        <f t="shared" si="22"/>
        <v>1443283.1217253152</v>
      </c>
      <c r="V36" s="20">
        <f t="shared" si="22"/>
        <v>1485495.9529425688</v>
      </c>
      <c r="W36" s="20">
        <f t="shared" si="22"/>
        <v>1528130.9124719948</v>
      </c>
      <c r="X36" s="20">
        <f t="shared" si="22"/>
        <v>1571192.221596715</v>
      </c>
      <c r="Y36" s="20">
        <f t="shared" si="22"/>
        <v>1614684.1438126825</v>
      </c>
      <c r="Z36" s="20">
        <f t="shared" si="22"/>
        <v>1658610.9852508092</v>
      </c>
      <c r="AA36" s="20">
        <f t="shared" si="22"/>
        <v>1702977.0951033169</v>
      </c>
      <c r="AB36" s="20">
        <f t="shared" si="22"/>
        <v>1747786.8660543505</v>
      </c>
      <c r="AC36" s="20">
        <f t="shared" si="22"/>
        <v>1793044.7347148936</v>
      </c>
      <c r="AD36" s="20">
        <f t="shared" si="22"/>
        <v>1838755.1820620429</v>
      </c>
      <c r="AE36" s="20">
        <f t="shared" si="22"/>
        <v>1884922.7338826638</v>
      </c>
      <c r="AF36" s="20">
        <f t="shared" si="22"/>
        <v>1931551.9612214901</v>
      </c>
      <c r="AG36" s="20">
        <f t="shared" ref="AG36:BJ36" si="23">AG30-AG25</f>
        <v>1978647.4808337046</v>
      </c>
      <c r="AH36" s="20">
        <f t="shared" si="23"/>
        <v>2026213.9556420418</v>
      </c>
      <c r="AI36" s="20">
        <f t="shared" si="23"/>
        <v>2074256.0951984618</v>
      </c>
      <c r="AJ36" s="20">
        <f t="shared" si="23"/>
        <v>-351871.95240076911</v>
      </c>
      <c r="AK36" s="20">
        <f t="shared" si="23"/>
        <v>-351871.95240076911</v>
      </c>
      <c r="AL36" s="20">
        <f t="shared" si="23"/>
        <v>-351871.95240076911</v>
      </c>
      <c r="AM36" s="20">
        <f t="shared" si="23"/>
        <v>-351871.95240076911</v>
      </c>
      <c r="AN36" s="20">
        <f t="shared" si="23"/>
        <v>-1698000</v>
      </c>
      <c r="AO36" s="20">
        <f t="shared" si="23"/>
        <v>-1698000</v>
      </c>
      <c r="AP36" s="20">
        <f t="shared" si="23"/>
        <v>-1698000</v>
      </c>
      <c r="AQ36" s="20">
        <f t="shared" si="23"/>
        <v>-1698000</v>
      </c>
      <c r="AR36" s="20">
        <f t="shared" si="23"/>
        <v>-1698000</v>
      </c>
      <c r="AS36" s="20">
        <f t="shared" si="23"/>
        <v>-1698000</v>
      </c>
      <c r="AT36" s="20">
        <f t="shared" si="23"/>
        <v>-1698000</v>
      </c>
      <c r="AU36" s="20">
        <f t="shared" si="23"/>
        <v>-1698000</v>
      </c>
      <c r="AV36" s="20">
        <f t="shared" si="23"/>
        <v>-1698000</v>
      </c>
      <c r="AW36" s="20">
        <f t="shared" si="23"/>
        <v>-1698000</v>
      </c>
      <c r="AX36" s="20">
        <f t="shared" si="23"/>
        <v>-1698000</v>
      </c>
      <c r="AY36" s="20">
        <f t="shared" si="23"/>
        <v>-1428000</v>
      </c>
      <c r="AZ36" s="20">
        <f t="shared" si="23"/>
        <v>-1428000</v>
      </c>
      <c r="BA36" s="20">
        <f t="shared" si="23"/>
        <v>-1428000</v>
      </c>
      <c r="BB36" s="20">
        <f t="shared" si="23"/>
        <v>-1428000</v>
      </c>
      <c r="BC36" s="20">
        <f t="shared" si="23"/>
        <v>-1428000</v>
      </c>
      <c r="BD36" s="20">
        <f t="shared" si="23"/>
        <v>-1260000</v>
      </c>
      <c r="BE36" s="20">
        <f t="shared" si="23"/>
        <v>-1260000</v>
      </c>
      <c r="BF36" s="20">
        <f t="shared" si="23"/>
        <v>-1260000</v>
      </c>
      <c r="BG36" s="20">
        <f t="shared" si="23"/>
        <v>-1260000</v>
      </c>
      <c r="BH36" s="20">
        <f t="shared" si="23"/>
        <v>-1260000</v>
      </c>
      <c r="BI36" s="20">
        <f t="shared" si="23"/>
        <v>-1260000</v>
      </c>
      <c r="BJ36" s="20">
        <f t="shared" si="23"/>
        <v>-1260000</v>
      </c>
      <c r="BK36" s="19"/>
    </row>
    <row r="37" spans="3:65" x14ac:dyDescent="0.15">
      <c r="C37" s="14" t="s">
        <v>20</v>
      </c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v>10000000</v>
      </c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1"/>
    </row>
    <row r="38" spans="3:65" x14ac:dyDescent="0.15">
      <c r="C38" s="14" t="s">
        <v>34</v>
      </c>
      <c r="D38" s="12">
        <v>2000000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1"/>
    </row>
    <row r="39" spans="3:65" x14ac:dyDescent="0.15">
      <c r="C39" s="14"/>
      <c r="D39" s="12"/>
      <c r="E39" s="12"/>
      <c r="F39" s="18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1"/>
    </row>
    <row r="40" spans="3:65" x14ac:dyDescent="0.15">
      <c r="C40" s="14" t="s">
        <v>39</v>
      </c>
      <c r="D40" s="12"/>
      <c r="E40" s="33">
        <v>-300000</v>
      </c>
      <c r="F40" s="33">
        <v>-300000</v>
      </c>
      <c r="G40" s="33">
        <v>-300000</v>
      </c>
      <c r="H40" s="33">
        <v>-300000</v>
      </c>
      <c r="I40" s="33">
        <v>-300000</v>
      </c>
      <c r="J40" s="33">
        <v>-300000</v>
      </c>
      <c r="K40" s="33">
        <v>-300000</v>
      </c>
      <c r="L40" s="33">
        <v>-300000</v>
      </c>
      <c r="M40" s="33">
        <v>-300000</v>
      </c>
      <c r="N40" s="33">
        <v>-300000</v>
      </c>
      <c r="O40" s="33">
        <v>-300000</v>
      </c>
      <c r="P40" s="33">
        <v>-300000</v>
      </c>
      <c r="Q40" s="33">
        <v>-300000</v>
      </c>
      <c r="R40" s="33">
        <v>-300000</v>
      </c>
      <c r="S40" s="33">
        <v>-300000</v>
      </c>
      <c r="T40" s="33">
        <v>-300000</v>
      </c>
      <c r="U40" s="33">
        <v>-300000</v>
      </c>
      <c r="V40" s="33">
        <v>-300000</v>
      </c>
      <c r="W40" s="33">
        <v>-1200000</v>
      </c>
      <c r="X40" s="33">
        <v>-1600000</v>
      </c>
      <c r="Y40" s="33">
        <v>-1200000</v>
      </c>
      <c r="Z40" s="33">
        <v>-1200000</v>
      </c>
      <c r="AA40" s="33"/>
      <c r="AB40" s="33"/>
      <c r="AC40" s="3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1"/>
    </row>
    <row r="41" spans="3:65" x14ac:dyDescent="0.15">
      <c r="C41" s="14" t="s">
        <v>40</v>
      </c>
      <c r="D41" s="12"/>
      <c r="E41" s="12"/>
      <c r="F41" s="12"/>
      <c r="G41" s="12"/>
      <c r="H41" s="33">
        <v>-300000</v>
      </c>
      <c r="I41" s="33">
        <v>-300000</v>
      </c>
      <c r="J41" s="33">
        <v>-300000</v>
      </c>
      <c r="K41" s="33">
        <v>-300000</v>
      </c>
      <c r="L41" s="33">
        <v>-300000</v>
      </c>
      <c r="M41" s="33">
        <v>-300000</v>
      </c>
      <c r="N41" s="33">
        <v>-300000</v>
      </c>
      <c r="O41" s="33">
        <v>-300000</v>
      </c>
      <c r="P41" s="33">
        <v>-300000</v>
      </c>
      <c r="Q41" s="33">
        <v>-300000</v>
      </c>
      <c r="R41" s="33">
        <v>-300000</v>
      </c>
      <c r="S41" s="33">
        <v>-300000</v>
      </c>
      <c r="T41" s="33">
        <v>-300000</v>
      </c>
      <c r="U41" s="33">
        <v>-300000</v>
      </c>
      <c r="V41" s="33">
        <v>-300000</v>
      </c>
      <c r="W41" s="33">
        <v>-300000</v>
      </c>
      <c r="X41" s="33">
        <v>-300000</v>
      </c>
      <c r="Y41" s="33">
        <v>-300000</v>
      </c>
      <c r="Z41" s="33">
        <v>-1600000</v>
      </c>
      <c r="AA41" s="33">
        <v>-1200000</v>
      </c>
      <c r="AB41" s="33">
        <v>-1200000</v>
      </c>
      <c r="AC41" s="33">
        <v>-1200000</v>
      </c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1"/>
    </row>
    <row r="42" spans="3:65" x14ac:dyDescent="0.15">
      <c r="C42" s="14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1"/>
    </row>
    <row r="43" spans="3:65" x14ac:dyDescent="0.15">
      <c r="C43" s="17" t="s">
        <v>19</v>
      </c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6"/>
      <c r="Q43" s="13"/>
      <c r="R43" s="13"/>
      <c r="S43" s="13"/>
      <c r="T43" s="13"/>
      <c r="U43" s="15"/>
      <c r="V43" s="13"/>
      <c r="W43" s="15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1"/>
    </row>
    <row r="44" spans="3:65" x14ac:dyDescent="0.15">
      <c r="C44" s="14" t="s">
        <v>18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6"/>
      <c r="S44" s="16"/>
      <c r="T44" s="13"/>
      <c r="U44" s="15"/>
      <c r="V44" s="13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1"/>
    </row>
    <row r="45" spans="3:65" x14ac:dyDescent="0.15">
      <c r="C45" s="14" t="s">
        <v>30</v>
      </c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6"/>
      <c r="Q45" s="16"/>
      <c r="R45" s="16"/>
      <c r="S45" s="16"/>
      <c r="T45" s="13"/>
      <c r="U45" s="15"/>
      <c r="V45" s="13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1"/>
    </row>
    <row r="46" spans="3:65" x14ac:dyDescent="0.15">
      <c r="C46" s="14"/>
      <c r="D46" s="12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6"/>
      <c r="Q46" s="16"/>
      <c r="R46" s="16"/>
      <c r="S46" s="16"/>
      <c r="T46" s="13"/>
      <c r="U46" s="13"/>
      <c r="V46" s="13"/>
      <c r="W46" s="15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1"/>
    </row>
    <row r="47" spans="3:65" x14ac:dyDescent="0.15">
      <c r="C47" s="14" t="s">
        <v>17</v>
      </c>
      <c r="D47" s="12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6"/>
      <c r="Q47" s="16"/>
      <c r="R47" s="16"/>
      <c r="S47" s="16"/>
      <c r="T47" s="13"/>
      <c r="U47" s="13"/>
      <c r="V47" s="13"/>
      <c r="W47" s="15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1"/>
    </row>
    <row r="48" spans="3:65" x14ac:dyDescent="0.15">
      <c r="C48" s="14" t="s">
        <v>35</v>
      </c>
      <c r="D48" s="12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6"/>
      <c r="Q48" s="16"/>
      <c r="R48" s="16"/>
      <c r="S48" s="16"/>
      <c r="T48" s="13"/>
      <c r="U48" s="13"/>
      <c r="V48" s="13"/>
      <c r="W48" s="15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1"/>
    </row>
    <row r="49" spans="3:63" x14ac:dyDescent="0.15">
      <c r="C49" s="14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3"/>
      <c r="T49" s="13"/>
      <c r="U49" s="13"/>
      <c r="V49" s="13"/>
      <c r="W49" s="13"/>
      <c r="X49" s="13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1"/>
    </row>
    <row r="50" spans="3:63" x14ac:dyDescent="0.15">
      <c r="C50" s="10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9"/>
      <c r="T50" s="9"/>
      <c r="U50" s="9"/>
      <c r="V50" s="9"/>
      <c r="W50" s="9"/>
      <c r="X50" s="9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7"/>
    </row>
    <row r="51" spans="3:63" x14ac:dyDescent="0.15">
      <c r="C51" s="3"/>
      <c r="D51" s="6" t="s">
        <v>16</v>
      </c>
      <c r="E51" s="5">
        <f>SUM(D37:D38)+SUM(E36:E50)</f>
        <v>2522000</v>
      </c>
      <c r="F51" s="5">
        <f t="shared" ref="F51:AF51" si="24">E51+SUM(F36:F50)</f>
        <v>3080000</v>
      </c>
      <c r="G51" s="5">
        <f t="shared" si="24"/>
        <v>3674360</v>
      </c>
      <c r="H51" s="5">
        <f t="shared" si="24"/>
        <v>4005443.5999999996</v>
      </c>
      <c r="I51" s="5">
        <f t="shared" si="24"/>
        <v>4373618.0360000003</v>
      </c>
      <c r="J51" s="5">
        <f t="shared" si="24"/>
        <v>4779254.2163600009</v>
      </c>
      <c r="K51" s="5">
        <f t="shared" si="24"/>
        <v>5222726.7585236011</v>
      </c>
      <c r="L51" s="5">
        <f t="shared" si="24"/>
        <v>5704414.0261088377</v>
      </c>
      <c r="M51" s="5">
        <f t="shared" si="24"/>
        <v>6224698.1663699262</v>
      </c>
      <c r="N51" s="5">
        <f t="shared" si="24"/>
        <v>6783965.1480336254</v>
      </c>
      <c r="O51" s="5">
        <f t="shared" si="24"/>
        <v>7382604.7995139612</v>
      </c>
      <c r="P51" s="5">
        <f t="shared" si="24"/>
        <v>8021010.8475091001</v>
      </c>
      <c r="Q51" s="5">
        <f t="shared" si="24"/>
        <v>8699580.9559841901</v>
      </c>
      <c r="R51" s="5">
        <f t="shared" si="24"/>
        <v>9418716.7655440327</v>
      </c>
      <c r="S51" s="5">
        <f t="shared" si="24"/>
        <v>10178823.933199473</v>
      </c>
      <c r="T51" s="5">
        <f t="shared" si="24"/>
        <v>10980312.172531467</v>
      </c>
      <c r="U51" s="5">
        <f t="shared" si="24"/>
        <v>11823595.294256782</v>
      </c>
      <c r="V51" s="5">
        <f t="shared" si="24"/>
        <v>12709091.247199351</v>
      </c>
      <c r="W51" s="5">
        <f t="shared" si="24"/>
        <v>12737222.159671346</v>
      </c>
      <c r="X51" s="5">
        <f t="shared" si="24"/>
        <v>12408414.381268062</v>
      </c>
      <c r="Y51" s="5">
        <f t="shared" si="24"/>
        <v>12523098.525080744</v>
      </c>
      <c r="Z51" s="5">
        <f t="shared" si="24"/>
        <v>11381709.510331552</v>
      </c>
      <c r="AA51" s="5">
        <f t="shared" si="24"/>
        <v>11884686.605434868</v>
      </c>
      <c r="AB51" s="5">
        <f t="shared" si="24"/>
        <v>12432473.471489219</v>
      </c>
      <c r="AC51" s="5">
        <f t="shared" si="24"/>
        <v>13025518.206204113</v>
      </c>
      <c r="AD51" s="5">
        <f t="shared" si="24"/>
        <v>14864273.388266155</v>
      </c>
      <c r="AE51" s="5">
        <f t="shared" si="24"/>
        <v>16749196.122148819</v>
      </c>
      <c r="AF51" s="5">
        <f t="shared" si="24"/>
        <v>18680748.083370309</v>
      </c>
      <c r="AG51" s="5">
        <f t="shared" ref="AG51" si="25">AF51+SUM(AG36:AG50)</f>
        <v>20659395.564204015</v>
      </c>
      <c r="AH51" s="5">
        <f t="shared" ref="AH51" si="26">AG51+SUM(AH36:AH50)</f>
        <v>22685609.519846056</v>
      </c>
      <c r="AI51" s="5">
        <f t="shared" ref="AI51" si="27">AH51+SUM(AI36:AI50)</f>
        <v>34759865.615044519</v>
      </c>
      <c r="AJ51" s="5">
        <f t="shared" ref="AJ51" si="28">AI51+SUM(AJ36:AJ50)</f>
        <v>34407993.662643753</v>
      </c>
      <c r="AK51" s="5">
        <f t="shared" ref="AK51" si="29">AJ51+SUM(AK36:AK50)</f>
        <v>34056121.710242987</v>
      </c>
      <c r="AL51" s="5">
        <f t="shared" ref="AL51" si="30">AK51+SUM(AL36:AL50)</f>
        <v>33704249.75784222</v>
      </c>
      <c r="AM51" s="5">
        <f t="shared" ref="AM51" si="31">AL51+SUM(AM36:AM50)</f>
        <v>33352377.80544145</v>
      </c>
      <c r="AN51" s="5">
        <f t="shared" ref="AN51" si="32">AM51+SUM(AN36:AN50)</f>
        <v>31654377.80544145</v>
      </c>
      <c r="AO51" s="5">
        <f t="shared" ref="AO51" si="33">AN51+SUM(AO36:AO50)</f>
        <v>29956377.80544145</v>
      </c>
      <c r="AP51" s="5">
        <f t="shared" ref="AP51" si="34">AO51+SUM(AP36:AP50)</f>
        <v>28258377.80544145</v>
      </c>
      <c r="AQ51" s="5">
        <f t="shared" ref="AQ51" si="35">AP51+SUM(AQ36:AQ50)</f>
        <v>26560377.80544145</v>
      </c>
      <c r="AR51" s="5">
        <f t="shared" ref="AR51" si="36">AQ51+SUM(AR36:AR50)</f>
        <v>24862377.80544145</v>
      </c>
      <c r="AS51" s="5">
        <f t="shared" ref="AS51" si="37">AR51+SUM(AS36:AS50)</f>
        <v>23164377.80544145</v>
      </c>
      <c r="AT51" s="5">
        <f t="shared" ref="AT51" si="38">AS51+SUM(AT36:AT50)</f>
        <v>21466377.80544145</v>
      </c>
      <c r="AU51" s="5">
        <f t="shared" ref="AU51" si="39">AT51+SUM(AU36:AU50)</f>
        <v>19768377.80544145</v>
      </c>
      <c r="AV51" s="5">
        <f t="shared" ref="AV51" si="40">AU51+SUM(AV36:AV50)</f>
        <v>18070377.80544145</v>
      </c>
      <c r="AW51" s="5">
        <f t="shared" ref="AW51" si="41">AV51+SUM(AW36:AW50)</f>
        <v>16372377.80544145</v>
      </c>
      <c r="AX51" s="5">
        <f t="shared" ref="AX51" si="42">AW51+SUM(AX36:AX50)</f>
        <v>14674377.80544145</v>
      </c>
      <c r="AY51" s="5">
        <f t="shared" ref="AY51" si="43">AX51+SUM(AY36:AY50)</f>
        <v>13246377.80544145</v>
      </c>
      <c r="AZ51" s="5">
        <f t="shared" ref="AZ51" si="44">AY51+SUM(AZ36:AZ50)</f>
        <v>11818377.80544145</v>
      </c>
      <c r="BA51" s="5">
        <f t="shared" ref="BA51" si="45">AZ51+SUM(BA36:BA50)</f>
        <v>10390377.80544145</v>
      </c>
      <c r="BB51" s="5">
        <f t="shared" ref="BB51" si="46">BA51+SUM(BB36:BB50)</f>
        <v>8962377.8054414503</v>
      </c>
      <c r="BC51" s="5">
        <f t="shared" ref="BC51" si="47">BB51+SUM(BC36:BC50)</f>
        <v>7534377.8054414503</v>
      </c>
      <c r="BD51" s="5">
        <f t="shared" ref="BD51" si="48">BC51+SUM(BD36:BD50)</f>
        <v>6274377.8054414503</v>
      </c>
      <c r="BE51" s="5">
        <f t="shared" ref="BE51" si="49">BD51+SUM(BE36:BE50)</f>
        <v>5014377.8054414503</v>
      </c>
      <c r="BF51" s="5">
        <f t="shared" ref="BF51" si="50">BE51+SUM(BF36:BF50)</f>
        <v>3754377.8054414503</v>
      </c>
      <c r="BG51" s="5">
        <f t="shared" ref="BG51" si="51">BF51+SUM(BG36:BG50)</f>
        <v>2494377.8054414503</v>
      </c>
      <c r="BH51" s="5">
        <f t="shared" ref="BH51" si="52">BG51+SUM(BH36:BH50)</f>
        <v>1234377.8054414503</v>
      </c>
      <c r="BI51" s="5">
        <f t="shared" ref="BI51" si="53">BH51+SUM(BI36:BI50)</f>
        <v>-25622.194558549672</v>
      </c>
      <c r="BJ51" s="5">
        <f t="shared" ref="BJ51" si="54">BI51+SUM(BJ36:BJ50)</f>
        <v>-1285622.1945585497</v>
      </c>
      <c r="BK51" s="5"/>
    </row>
    <row r="52" spans="3:63" x14ac:dyDescent="0.15">
      <c r="C52" s="3"/>
      <c r="D52" s="4" t="s">
        <v>15</v>
      </c>
    </row>
    <row r="53" spans="3:63" x14ac:dyDescent="0.15">
      <c r="C53" s="3"/>
    </row>
    <row r="54" spans="3:63" x14ac:dyDescent="0.15">
      <c r="C54" s="3"/>
    </row>
    <row r="56" spans="3:63" x14ac:dyDescent="0.15">
      <c r="C56" s="3"/>
    </row>
    <row r="57" spans="3:63" x14ac:dyDescent="0.15">
      <c r="C57" s="3"/>
    </row>
    <row r="58" spans="3:63" x14ac:dyDescent="0.15">
      <c r="C58" s="3"/>
    </row>
    <row r="59" spans="3:63" x14ac:dyDescent="0.15">
      <c r="C59" s="3"/>
    </row>
    <row r="60" spans="3:63" x14ac:dyDescent="0.15">
      <c r="C60" s="3"/>
    </row>
    <row r="61" spans="3:63" x14ac:dyDescent="0.15">
      <c r="C61" s="3"/>
    </row>
    <row r="62" spans="3:63" x14ac:dyDescent="0.15">
      <c r="C62" s="3"/>
    </row>
    <row r="64" spans="3:63" x14ac:dyDescent="0.15">
      <c r="C64" s="3"/>
    </row>
    <row r="65" spans="3:3" x14ac:dyDescent="0.15">
      <c r="C65" s="3"/>
    </row>
    <row r="66" spans="3:3" x14ac:dyDescent="0.15">
      <c r="C66" s="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FP1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TRIAD STATES Ltd．</cp:lastModifiedBy>
  <dcterms:created xsi:type="dcterms:W3CDTF">2021-10-23T12:03:46Z</dcterms:created>
  <dcterms:modified xsi:type="dcterms:W3CDTF">2022-06-22T09:59:31Z</dcterms:modified>
</cp:coreProperties>
</file>